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E40DA854-0130-43C3-B588-6312D35CCECE}" xr6:coauthVersionLast="45" xr6:coauthVersionMax="45" xr10:uidLastSave="{00000000-0000-0000-0000-000000000000}"/>
  <workbookProtection workbookAlgorithmName="SHA-512" workbookHashValue="cAco4NJWupfEzhaYGFd+NyL7mhcyWR/Aho6H3XI+WF2vtoWo85EO41YdI/ClmPFc2QfTj3/sm7WWCcyAczC5UQ==" workbookSaltValue="sPTBfBXquu/iWBGXHvFEsw==" workbookSpinCount="100000" lockStructure="1"/>
  <bookViews>
    <workbookView xWindow="-108" yWindow="-108" windowWidth="23256" windowHeight="12576" xr2:uid="{00000000-000D-0000-FFFF-FFFF00000000}"/>
  </bookViews>
  <sheets>
    <sheet name="DONACIJE" sheetId="2" r:id="rId1"/>
    <sheet name="SPONZORSTVA" sheetId="3" r:id="rId2"/>
  </sheets>
  <definedNames>
    <definedName name="_xlnm.Print_Titles" localSheetId="0">DONACIJE!$4:$4</definedName>
  </definedNames>
  <calcPr calcId="181029"/>
</workbook>
</file>

<file path=xl/calcChain.xml><?xml version="1.0" encoding="utf-8"?>
<calcChain xmlns="http://schemas.openxmlformats.org/spreadsheetml/2006/main">
  <c r="E16" i="2" l="1"/>
  <c r="E15" i="2" l="1"/>
  <c r="E11" i="2"/>
  <c r="E9" i="3" l="1"/>
  <c r="E11" i="3" s="1"/>
  <c r="E17" i="2" l="1"/>
  <c r="E18" i="2" s="1"/>
</calcChain>
</file>

<file path=xl/sharedStrings.xml><?xml version="1.0" encoding="utf-8"?>
<sst xmlns="http://schemas.openxmlformats.org/spreadsheetml/2006/main" count="86" uniqueCount="66">
  <si>
    <t>1.</t>
  </si>
  <si>
    <t>Redni broj</t>
  </si>
  <si>
    <t>Korisnik</t>
  </si>
  <si>
    <t>OIB</t>
  </si>
  <si>
    <t>Ličko zavičajno društvo "Vila Velebita", Stjepana Radića 3, Požega</t>
  </si>
  <si>
    <t>01319078938</t>
  </si>
  <si>
    <t>Umjetnička organizacija Plesna radionica Ilijane Lončar, Vučjak 13, Požega</t>
  </si>
  <si>
    <t>02579841320</t>
  </si>
  <si>
    <t>2.</t>
  </si>
  <si>
    <t>3.</t>
  </si>
  <si>
    <t>Ukupno najam prostora Stjepana Radića</t>
  </si>
  <si>
    <t>Ukupno isplaćeno za  donacije</t>
  </si>
  <si>
    <t>Udruga osoba s invaliditetom Grada Požege i županije Požeško slavonske, Stjepana Radića 16, Požega</t>
  </si>
  <si>
    <t>23270688194</t>
  </si>
  <si>
    <t>Sveukupno donacije</t>
  </si>
  <si>
    <t>Ukupno sponzorstva</t>
  </si>
  <si>
    <t>31463978209</t>
  </si>
  <si>
    <t>KOMUNALAC POŽEGA d.o.o.</t>
  </si>
  <si>
    <t>29215268573</t>
  </si>
  <si>
    <t>Direktor:</t>
  </si>
  <si>
    <t>Broj ugovora</t>
  </si>
  <si>
    <t>Sjednica NO</t>
  </si>
  <si>
    <t>NK SLAVONIJA</t>
  </si>
  <si>
    <t>Ukupno donirane usluge</t>
  </si>
  <si>
    <t>Datum plaćanja</t>
  </si>
  <si>
    <t>Josip Vitez dipl. oec.</t>
  </si>
  <si>
    <t>PREGLED SPONZORSTVA ZA 2020. GODINU</t>
  </si>
  <si>
    <t>06.03.2020.</t>
  </si>
  <si>
    <t>10.03.2020.</t>
  </si>
  <si>
    <t>02.06.2020.</t>
  </si>
  <si>
    <t>16.03.2020.</t>
  </si>
  <si>
    <t>Aurea Fest Požega, Trg Svetog Trojstva 1, Požega</t>
  </si>
  <si>
    <t>21.09.2020.</t>
  </si>
  <si>
    <t>118/2020</t>
  </si>
  <si>
    <t>22/2020</t>
  </si>
  <si>
    <t>23/2020</t>
  </si>
  <si>
    <t>24/2020</t>
  </si>
  <si>
    <t>GKUD Požega, Sokolova 3, Požega</t>
  </si>
  <si>
    <t>80786308344</t>
  </si>
  <si>
    <t>58/2020</t>
  </si>
  <si>
    <t>Grdska knjižnica i čitaonica, Antuna Kanižlića 1, Požega</t>
  </si>
  <si>
    <t>99361425113</t>
  </si>
  <si>
    <t>Općina Čaglin, Kralja Tomislava 1/BB, Čaglin</t>
  </si>
  <si>
    <t>29083729254</t>
  </si>
  <si>
    <t>144/2020</t>
  </si>
  <si>
    <t>145/2020</t>
  </si>
  <si>
    <t>Iznos u kn sa pdv-om</t>
  </si>
  <si>
    <t>Ukupno isplaćeno za  sponzorstvo</t>
  </si>
  <si>
    <t>Ukupno usluge za sponzorstvo</t>
  </si>
  <si>
    <t>Iznos u kn</t>
  </si>
  <si>
    <t>NK POŽEGA, Milke Trnine 2, Požega</t>
  </si>
  <si>
    <t>03707046134</t>
  </si>
  <si>
    <t>147/2020</t>
  </si>
  <si>
    <t>4.</t>
  </si>
  <si>
    <t>5.</t>
  </si>
  <si>
    <t>NK Dinamo Vidovci-Dervišaga</t>
  </si>
  <si>
    <t>01648916463</t>
  </si>
  <si>
    <t>148/2020</t>
  </si>
  <si>
    <t>Moto klub "POŽEGA PROMET", Industrijska 28, Požega</t>
  </si>
  <si>
    <t>60108929916</t>
  </si>
  <si>
    <t>146/2020</t>
  </si>
  <si>
    <t>13.10.2020.</t>
  </si>
  <si>
    <t>14.12.2020.</t>
  </si>
  <si>
    <t>31.08.2020.</t>
  </si>
  <si>
    <t>01.01.2020.-30.11.2020.</t>
  </si>
  <si>
    <t xml:space="preserve">PREGLED DONACIJA ZA 2020. GODINU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</si>
</sst>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Fill="1"/>
    <xf numFmtId="49" fontId="2" fillId="0" borderId="0" xfId="0" applyNumberFormat="1" applyFont="1" applyFill="1"/>
    <xf numFmtId="4" fontId="2" fillId="0" borderId="0" xfId="0" applyNumberFormat="1" applyFont="1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0" fontId="2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0" fontId="3" fillId="0" borderId="0" xfId="0" applyFont="1" applyFill="1"/>
    <xf numFmtId="49" fontId="3" fillId="0" borderId="0" xfId="0" applyNumberFormat="1" applyFont="1" applyFill="1"/>
    <xf numFmtId="4" fontId="3" fillId="0" borderId="0" xfId="0" applyNumberFormat="1" applyFont="1" applyFill="1"/>
    <xf numFmtId="49" fontId="1" fillId="0" borderId="0" xfId="0" applyNumberFormat="1" applyFont="1" applyFill="1"/>
    <xf numFmtId="49" fontId="1" fillId="0" borderId="2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workbookViewId="0">
      <selection activeCell="L7" sqref="L7"/>
    </sheetView>
  </sheetViews>
  <sheetFormatPr defaultColWidth="9.109375" defaultRowHeight="13.2" x14ac:dyDescent="0.25"/>
  <cols>
    <col min="1" max="1" width="6.109375" style="18" customWidth="1"/>
    <col min="2" max="2" width="27.109375" style="18" customWidth="1"/>
    <col min="3" max="3" width="12" style="20" bestFit="1" customWidth="1"/>
    <col min="4" max="4" width="8.5546875" style="20" bestFit="1" customWidth="1"/>
    <col min="5" max="5" width="10.6640625" style="8" customWidth="1"/>
    <col min="6" max="6" width="12.109375" style="8" customWidth="1"/>
    <col min="7" max="16384" width="9.109375" style="18"/>
  </cols>
  <sheetData>
    <row r="1" spans="1:6" s="21" customFormat="1" ht="15.6" x14ac:dyDescent="0.3">
      <c r="A1" s="21" t="s">
        <v>17</v>
      </c>
      <c r="C1" s="22"/>
      <c r="D1" s="22"/>
      <c r="E1" s="23"/>
      <c r="F1" s="23"/>
    </row>
    <row r="2" spans="1:6" s="21" customFormat="1" ht="15.6" x14ac:dyDescent="0.3">
      <c r="C2" s="22"/>
      <c r="D2" s="22"/>
      <c r="E2" s="23"/>
      <c r="F2" s="23"/>
    </row>
    <row r="3" spans="1:6" s="21" customFormat="1" ht="15.6" x14ac:dyDescent="0.3">
      <c r="A3" s="36" t="s">
        <v>65</v>
      </c>
      <c r="B3" s="37"/>
      <c r="C3" s="37"/>
      <c r="D3" s="37"/>
      <c r="E3" s="37"/>
      <c r="F3" s="33"/>
    </row>
    <row r="4" spans="1:6" s="16" customFormat="1" ht="26.4" x14ac:dyDescent="0.25">
      <c r="A4" s="9" t="s">
        <v>1</v>
      </c>
      <c r="B4" s="9" t="s">
        <v>2</v>
      </c>
      <c r="C4" s="13" t="s">
        <v>3</v>
      </c>
      <c r="D4" s="13" t="s">
        <v>20</v>
      </c>
      <c r="E4" s="14" t="s">
        <v>49</v>
      </c>
      <c r="F4" s="14" t="s">
        <v>24</v>
      </c>
    </row>
    <row r="5" spans="1:6" s="16" customFormat="1" ht="39.6" x14ac:dyDescent="0.25">
      <c r="A5" s="2" t="s">
        <v>0</v>
      </c>
      <c r="B5" s="12" t="s">
        <v>6</v>
      </c>
      <c r="C5" s="26" t="s">
        <v>7</v>
      </c>
      <c r="D5" s="26" t="s">
        <v>34</v>
      </c>
      <c r="E5" s="4">
        <v>7500</v>
      </c>
      <c r="F5" s="4" t="s">
        <v>27</v>
      </c>
    </row>
    <row r="6" spans="1:6" ht="39.6" x14ac:dyDescent="0.25">
      <c r="A6" s="2" t="s">
        <v>8</v>
      </c>
      <c r="B6" s="12" t="s">
        <v>4</v>
      </c>
      <c r="C6" s="26" t="s">
        <v>5</v>
      </c>
      <c r="D6" s="26" t="s">
        <v>35</v>
      </c>
      <c r="E6" s="4">
        <v>5000</v>
      </c>
      <c r="F6" s="4" t="s">
        <v>28</v>
      </c>
    </row>
    <row r="7" spans="1:6" ht="26.4" x14ac:dyDescent="0.25">
      <c r="A7" s="2"/>
      <c r="B7" s="12" t="s">
        <v>37</v>
      </c>
      <c r="C7" s="26" t="s">
        <v>38</v>
      </c>
      <c r="D7" s="26" t="s">
        <v>36</v>
      </c>
      <c r="E7" s="4">
        <v>5000</v>
      </c>
      <c r="F7" s="4" t="s">
        <v>30</v>
      </c>
    </row>
    <row r="8" spans="1:6" x14ac:dyDescent="0.25">
      <c r="A8" s="2" t="s">
        <v>9</v>
      </c>
      <c r="B8" s="2" t="s">
        <v>22</v>
      </c>
      <c r="C8" s="28" t="s">
        <v>18</v>
      </c>
      <c r="D8" s="28" t="s">
        <v>39</v>
      </c>
      <c r="E8" s="4">
        <v>35000</v>
      </c>
      <c r="F8" s="4" t="s">
        <v>29</v>
      </c>
    </row>
    <row r="9" spans="1:6" ht="26.4" x14ac:dyDescent="0.25">
      <c r="A9" s="2" t="s">
        <v>53</v>
      </c>
      <c r="B9" s="2" t="s">
        <v>50</v>
      </c>
      <c r="C9" s="28" t="s">
        <v>51</v>
      </c>
      <c r="D9" s="28" t="s">
        <v>52</v>
      </c>
      <c r="E9" s="4">
        <v>20000</v>
      </c>
      <c r="F9" s="4" t="s">
        <v>61</v>
      </c>
    </row>
    <row r="10" spans="1:6" x14ac:dyDescent="0.25">
      <c r="A10" s="2" t="s">
        <v>54</v>
      </c>
      <c r="B10" s="2" t="s">
        <v>55</v>
      </c>
      <c r="C10" s="28" t="s">
        <v>56</v>
      </c>
      <c r="D10" s="28" t="s">
        <v>57</v>
      </c>
      <c r="E10" s="4">
        <v>5000</v>
      </c>
      <c r="F10" s="4" t="s">
        <v>62</v>
      </c>
    </row>
    <row r="11" spans="1:6" s="19" customFormat="1" ht="26.4" x14ac:dyDescent="0.25">
      <c r="A11" s="9"/>
      <c r="B11" s="9" t="s">
        <v>11</v>
      </c>
      <c r="C11" s="30"/>
      <c r="D11" s="30"/>
      <c r="E11" s="11">
        <f>SUM(E5:E10)</f>
        <v>77500</v>
      </c>
      <c r="F11" s="11"/>
    </row>
    <row r="12" spans="1:6" ht="26.4" x14ac:dyDescent="0.25">
      <c r="A12" s="2" t="s">
        <v>0</v>
      </c>
      <c r="B12" s="2" t="s">
        <v>42</v>
      </c>
      <c r="C12" s="28" t="s">
        <v>43</v>
      </c>
      <c r="D12" s="28" t="s">
        <v>44</v>
      </c>
      <c r="E12" s="4">
        <v>18833.349999999999</v>
      </c>
      <c r="F12" s="4" t="s">
        <v>63</v>
      </c>
    </row>
    <row r="13" spans="1:6" s="5" customFormat="1" ht="26.4" x14ac:dyDescent="0.25">
      <c r="A13" s="2" t="s">
        <v>8</v>
      </c>
      <c r="B13" s="2" t="s">
        <v>40</v>
      </c>
      <c r="C13" s="28" t="s">
        <v>41</v>
      </c>
      <c r="D13" s="28" t="s">
        <v>45</v>
      </c>
      <c r="E13" s="4">
        <v>6711.86</v>
      </c>
      <c r="F13" s="4" t="s">
        <v>63</v>
      </c>
    </row>
    <row r="14" spans="1:6" s="5" customFormat="1" ht="26.4" x14ac:dyDescent="0.25">
      <c r="A14" s="2" t="s">
        <v>9</v>
      </c>
      <c r="B14" s="2" t="s">
        <v>58</v>
      </c>
      <c r="C14" s="28" t="s">
        <v>59</v>
      </c>
      <c r="D14" s="28" t="s">
        <v>60</v>
      </c>
      <c r="E14" s="4">
        <v>1062.5</v>
      </c>
      <c r="F14" s="4" t="s">
        <v>63</v>
      </c>
    </row>
    <row r="15" spans="1:6" s="6" customFormat="1" x14ac:dyDescent="0.25">
      <c r="A15" s="9"/>
      <c r="B15" s="9" t="s">
        <v>23</v>
      </c>
      <c r="C15" s="30"/>
      <c r="D15" s="30"/>
      <c r="E15" s="11">
        <f>SUM(E12:E14)</f>
        <v>26607.71</v>
      </c>
      <c r="F15" s="11"/>
    </row>
    <row r="16" spans="1:6" s="17" customFormat="1" ht="52.8" x14ac:dyDescent="0.25">
      <c r="A16" s="12" t="s">
        <v>0</v>
      </c>
      <c r="B16" s="12" t="s">
        <v>12</v>
      </c>
      <c r="C16" s="31" t="s">
        <v>13</v>
      </c>
      <c r="D16" s="32"/>
      <c r="E16" s="3">
        <f>1260.6*11</f>
        <v>13866.599999999999</v>
      </c>
      <c r="F16" s="3" t="s">
        <v>64</v>
      </c>
    </row>
    <row r="17" spans="1:6" s="16" customFormat="1" ht="26.4" x14ac:dyDescent="0.25">
      <c r="A17" s="9"/>
      <c r="B17" s="9" t="s">
        <v>10</v>
      </c>
      <c r="C17" s="13"/>
      <c r="D17" s="13"/>
      <c r="E17" s="14">
        <f>SUM(E16:E16)</f>
        <v>13866.599999999999</v>
      </c>
      <c r="F17" s="14"/>
    </row>
    <row r="18" spans="1:6" s="19" customFormat="1" x14ac:dyDescent="0.25">
      <c r="A18" s="15"/>
      <c r="B18" s="15" t="s">
        <v>14</v>
      </c>
      <c r="C18" s="10"/>
      <c r="D18" s="10"/>
      <c r="E18" s="11">
        <f>E11+E15+E17</f>
        <v>117974.31</v>
      </c>
      <c r="F18" s="11"/>
    </row>
    <row r="20" spans="1:6" x14ac:dyDescent="0.25">
      <c r="C20" s="29"/>
      <c r="D20" s="29"/>
      <c r="E20" s="24" t="s">
        <v>19</v>
      </c>
      <c r="F20" s="24"/>
    </row>
    <row r="21" spans="1:6" x14ac:dyDescent="0.25">
      <c r="C21" s="29"/>
      <c r="D21" s="29"/>
      <c r="E21" s="25"/>
      <c r="F21" s="29"/>
    </row>
    <row r="22" spans="1:6" x14ac:dyDescent="0.25">
      <c r="C22" s="29"/>
      <c r="D22" s="29"/>
      <c r="E22" s="24" t="s">
        <v>25</v>
      </c>
      <c r="F22" s="24"/>
    </row>
  </sheetData>
  <sheetProtection algorithmName="SHA-512" hashValue="6JiKixNZlo7GLOgINl6CBZfS3RAqW44EG2Y67KwNsPYz7IdqO4oFPGCmZQVesonEExSDeYVD1GkBh6eGNLfWBw==" saltValue="5+xWbd3c43Ak5o1nYu+EHA==" spinCount="100000" sheet="1" objects="1" scenarios="1"/>
  <mergeCells count="1">
    <mergeCell ref="A3:E3"/>
  </mergeCells>
  <pageMargins left="0.36" right="0.41" top="0.25" bottom="0.23" header="0.31496062992125984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A3" sqref="A3:D3"/>
    </sheetView>
  </sheetViews>
  <sheetFormatPr defaultColWidth="9.109375" defaultRowHeight="13.2" x14ac:dyDescent="0.25"/>
  <cols>
    <col min="1" max="1" width="6.109375" style="5" customWidth="1"/>
    <col min="2" max="2" width="27.109375" style="5" customWidth="1"/>
    <col min="3" max="3" width="15" style="7" customWidth="1"/>
    <col min="4" max="4" width="15.44140625" style="8" customWidth="1"/>
    <col min="5" max="5" width="11.33203125" style="5" customWidth="1"/>
    <col min="6" max="6" width="12" style="5" customWidth="1"/>
    <col min="7" max="7" width="0" style="5" hidden="1" customWidth="1"/>
    <col min="8" max="16384" width="9.109375" style="5"/>
  </cols>
  <sheetData>
    <row r="1" spans="1:7" s="21" customFormat="1" ht="15.6" x14ac:dyDescent="0.3">
      <c r="A1" s="21" t="s">
        <v>17</v>
      </c>
      <c r="C1" s="22"/>
      <c r="D1" s="23"/>
    </row>
    <row r="2" spans="1:7" s="21" customFormat="1" ht="15.6" x14ac:dyDescent="0.3">
      <c r="C2" s="22"/>
      <c r="D2" s="23"/>
    </row>
    <row r="3" spans="1:7" s="21" customFormat="1" ht="15.6" x14ac:dyDescent="0.3">
      <c r="A3" s="36" t="s">
        <v>26</v>
      </c>
      <c r="B3" s="37"/>
      <c r="C3" s="37"/>
      <c r="D3" s="37"/>
    </row>
    <row r="7" spans="1:7" s="1" customFormat="1" ht="47.25" customHeight="1" x14ac:dyDescent="0.25">
      <c r="A7" s="9" t="s">
        <v>1</v>
      </c>
      <c r="B7" s="9" t="s">
        <v>2</v>
      </c>
      <c r="C7" s="13" t="s">
        <v>3</v>
      </c>
      <c r="D7" s="13" t="s">
        <v>20</v>
      </c>
      <c r="E7" s="14" t="s">
        <v>46</v>
      </c>
      <c r="F7" s="14" t="s">
        <v>24</v>
      </c>
      <c r="G7" s="9" t="s">
        <v>21</v>
      </c>
    </row>
    <row r="8" spans="1:7" s="1" customFormat="1" ht="47.25" customHeight="1" x14ac:dyDescent="0.25">
      <c r="A8" s="2" t="s">
        <v>0</v>
      </c>
      <c r="B8" s="2" t="s">
        <v>31</v>
      </c>
      <c r="C8" s="28" t="s">
        <v>16</v>
      </c>
      <c r="D8" s="27" t="s">
        <v>33</v>
      </c>
      <c r="E8" s="3">
        <v>45294.59</v>
      </c>
      <c r="F8" s="2" t="s">
        <v>63</v>
      </c>
      <c r="G8" s="34"/>
    </row>
    <row r="9" spans="1:7" s="19" customFormat="1" ht="26.4" x14ac:dyDescent="0.25">
      <c r="A9" s="9"/>
      <c r="B9" s="9" t="s">
        <v>47</v>
      </c>
      <c r="C9" s="30"/>
      <c r="D9" s="30"/>
      <c r="E9" s="11">
        <f>SUM(E2:E8)</f>
        <v>45294.59</v>
      </c>
      <c r="F9" s="11"/>
      <c r="G9" s="15"/>
    </row>
    <row r="10" spans="1:7" ht="26.4" x14ac:dyDescent="0.25">
      <c r="A10" s="2" t="s">
        <v>0</v>
      </c>
      <c r="B10" s="2" t="s">
        <v>31</v>
      </c>
      <c r="C10" s="28" t="s">
        <v>16</v>
      </c>
      <c r="D10" s="28" t="s">
        <v>33</v>
      </c>
      <c r="E10" s="4">
        <v>17205.41</v>
      </c>
      <c r="F10" s="35" t="s">
        <v>32</v>
      </c>
      <c r="G10" s="35"/>
    </row>
    <row r="11" spans="1:7" s="6" customFormat="1" ht="26.4" x14ac:dyDescent="0.25">
      <c r="A11" s="9"/>
      <c r="B11" s="9" t="s">
        <v>48</v>
      </c>
      <c r="C11" s="30"/>
      <c r="D11" s="30"/>
      <c r="E11" s="11">
        <f>SUM(E9:E10)</f>
        <v>62500</v>
      </c>
      <c r="F11" s="11"/>
      <c r="G11" s="15"/>
    </row>
    <row r="12" spans="1:7" s="6" customFormat="1" x14ac:dyDescent="0.25">
      <c r="A12" s="15"/>
      <c r="B12" s="15" t="s">
        <v>15</v>
      </c>
      <c r="C12" s="30"/>
      <c r="D12" s="11"/>
      <c r="E12" s="11"/>
      <c r="F12" s="15"/>
      <c r="G12" s="15"/>
    </row>
    <row r="18" spans="4:4" x14ac:dyDescent="0.25">
      <c r="D18" s="24" t="s">
        <v>19</v>
      </c>
    </row>
    <row r="19" spans="4:4" x14ac:dyDescent="0.25">
      <c r="D19" s="25"/>
    </row>
    <row r="20" spans="4:4" x14ac:dyDescent="0.25">
      <c r="D20" s="24" t="s">
        <v>25</v>
      </c>
    </row>
    <row r="21" spans="4:4" x14ac:dyDescent="0.25">
      <c r="D21" s="5"/>
    </row>
  </sheetData>
  <sheetProtection algorithmName="SHA-512" hashValue="UBsE+X9Wt3XBG6t/a9Sne/461TdpZrRtBAqNrAQdHurLzhWYoeHxOTPXEnKikvYCmZlTdEF2HSJ5G4K7+fLwxg==" saltValue="bRFmRG5QFgELWNh+Ieie/w==" spinCount="100000" sheet="1" objects="1" scenarios="1"/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DONACIJE</vt:lpstr>
      <vt:lpstr>SPONZORSTVA</vt:lpstr>
      <vt:lpstr>DONACIJE!Ispis_naslova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2020-12-22T09:32:34Z</dcterms:modified>
</cp:coreProperties>
</file>