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Q:\RAZVOJ\DOKUMENTI\KOMUNALAC POŽEGA D.O.O\PLANOVI INVESTICIJA\2022\ZA OBJAVU - ZAKLJUČANO\"/>
    </mc:Choice>
  </mc:AlternateContent>
  <xr:revisionPtr revIDLastSave="0" documentId="13_ncr:1_{273F0898-D873-41AA-86CA-303BF31EDC4F}" xr6:coauthVersionLast="47" xr6:coauthVersionMax="47" xr10:uidLastSave="{00000000-0000-0000-0000-000000000000}"/>
  <bookViews>
    <workbookView xWindow="-120" yWindow="-120" windowWidth="29040" windowHeight="15840" tabRatio="795" firstSheet="2" activeTab="8" xr2:uid="{00000000-000D-0000-FFFF-FFFF00000000}"/>
  </bookViews>
  <sheets>
    <sheet name="NASLOVNA" sheetId="16" r:id="rId1"/>
    <sheet name="1. GOSPODARENJE OTPADOM" sheetId="15" r:id="rId2"/>
    <sheet name="2. GROBLJA GRADA POŽEGE" sheetId="10" r:id="rId3"/>
    <sheet name="3. GRIJANJE STAMBENIH ZGRADA" sheetId="11" r:id="rId4"/>
    <sheet name="4. SLUŽBA NAPLATE PARKIRANJA" sheetId="12" r:id="rId5"/>
    <sheet name="5. TRŽNICA" sheetId="13" r:id="rId6"/>
    <sheet name="6. OBJEKTI ZAJEDNIČKIH POTREBA" sheetId="14" r:id="rId7"/>
    <sheet name="REKAPITULACIJA" sheetId="47" r:id="rId8"/>
    <sheet name="IZVORI FINANCIRANJA" sheetId="48" r:id="rId9"/>
  </sheets>
  <calcPr calcId="191029"/>
</workbook>
</file>

<file path=xl/calcChain.xml><?xml version="1.0" encoding="utf-8"?>
<calcChain xmlns="http://schemas.openxmlformats.org/spreadsheetml/2006/main">
  <c r="D14" i="47" l="1"/>
  <c r="D15" i="47" s="1"/>
  <c r="D13" i="47"/>
  <c r="D12" i="47"/>
  <c r="D8" i="12"/>
  <c r="D10" i="11"/>
  <c r="D6" i="11"/>
  <c r="D11" i="47"/>
  <c r="D10" i="47"/>
  <c r="D12" i="15"/>
  <c r="D9" i="47"/>
  <c r="D9" i="14"/>
  <c r="J8" i="14"/>
  <c r="J7" i="14"/>
  <c r="J9" i="14" s="1"/>
  <c r="D12" i="14" s="1"/>
  <c r="K6" i="14"/>
  <c r="K5" i="14"/>
  <c r="D11" i="13"/>
  <c r="D10" i="13"/>
  <c r="I6" i="13"/>
  <c r="I5" i="13"/>
  <c r="D7" i="13"/>
  <c r="D12" i="12"/>
  <c r="D11" i="12"/>
  <c r="I7" i="12"/>
  <c r="I6" i="12"/>
  <c r="I5" i="12"/>
  <c r="D9" i="11"/>
  <c r="L10" i="48" s="1"/>
  <c r="L17" i="48" s="1"/>
  <c r="I5" i="11"/>
  <c r="D14" i="10"/>
  <c r="K13" i="10"/>
  <c r="K12" i="10"/>
  <c r="K11" i="10"/>
  <c r="K10" i="10"/>
  <c r="K9" i="10"/>
  <c r="K8" i="10"/>
  <c r="K7" i="10"/>
  <c r="K6" i="10"/>
  <c r="O9" i="15"/>
  <c r="L9" i="15"/>
  <c r="O11" i="15"/>
  <c r="O10" i="15"/>
  <c r="O8" i="15"/>
  <c r="O6" i="15"/>
  <c r="O5" i="15"/>
  <c r="J14" i="10"/>
  <c r="D18" i="10" s="1"/>
  <c r="K13" i="48" s="1"/>
  <c r="M12" i="15"/>
  <c r="D18" i="15" s="1"/>
  <c r="J15" i="48" s="1"/>
  <c r="P15" i="48" s="1"/>
  <c r="N12" i="15"/>
  <c r="D16" i="15" s="1"/>
  <c r="J13" i="48" s="1"/>
  <c r="N10" i="48"/>
  <c r="N17" i="48" s="1"/>
  <c r="M10" i="48"/>
  <c r="M17" i="48" s="1"/>
  <c r="I11" i="15"/>
  <c r="G8" i="10"/>
  <c r="O10" i="48" l="1"/>
  <c r="O17" i="48" s="1"/>
  <c r="D14" i="14"/>
  <c r="P13" i="48"/>
  <c r="P16" i="48"/>
  <c r="P10" i="48"/>
  <c r="C9" i="14"/>
  <c r="C14" i="10"/>
  <c r="F8" i="14"/>
  <c r="F7" i="14"/>
  <c r="G6" i="14"/>
  <c r="G5" i="14"/>
  <c r="K9" i="14" s="1"/>
  <c r="D13" i="14" s="1"/>
  <c r="O16" i="48" s="1"/>
  <c r="F9" i="14" l="1"/>
  <c r="C12" i="14" s="1"/>
  <c r="H10" i="48" s="1"/>
  <c r="G9" i="14"/>
  <c r="C13" i="14" s="1"/>
  <c r="H16" i="48" s="1"/>
  <c r="I16" i="48" s="1"/>
  <c r="C6" i="11"/>
  <c r="C14" i="14" l="1"/>
  <c r="F7" i="12"/>
  <c r="F6" i="12"/>
  <c r="F5" i="12"/>
  <c r="I8" i="12" l="1"/>
  <c r="F14" i="10"/>
  <c r="C12" i="15"/>
  <c r="I8" i="15"/>
  <c r="G7" i="15"/>
  <c r="G12" i="15" l="1"/>
  <c r="F8" i="12" l="1"/>
  <c r="C8" i="12"/>
  <c r="F9" i="15"/>
  <c r="F12" i="15" l="1"/>
  <c r="C17" i="15" s="1"/>
  <c r="C14" i="48" s="1"/>
  <c r="G13" i="10"/>
  <c r="I9" i="15"/>
  <c r="H12" i="15"/>
  <c r="L12" i="15" l="1"/>
  <c r="D17" i="15" s="1"/>
  <c r="J14" i="48" s="1"/>
  <c r="P14" i="48" s="1"/>
  <c r="F5" i="13"/>
  <c r="I7" i="13" s="1"/>
  <c r="G12" i="10"/>
  <c r="G11" i="10"/>
  <c r="G10" i="10"/>
  <c r="G9" i="10"/>
  <c r="G7" i="10"/>
  <c r="G6" i="10"/>
  <c r="K14" i="10" l="1"/>
  <c r="D17" i="10" s="1"/>
  <c r="G14" i="10"/>
  <c r="D19" i="10" l="1"/>
  <c r="K11" i="48"/>
  <c r="F7" i="13"/>
  <c r="C10" i="13" s="1"/>
  <c r="C11" i="12"/>
  <c r="C18" i="10"/>
  <c r="D13" i="48" s="1"/>
  <c r="K17" i="48" l="1"/>
  <c r="P11" i="48"/>
  <c r="C17" i="10"/>
  <c r="F5" i="11"/>
  <c r="F6" i="11" l="1"/>
  <c r="C9" i="11" s="1"/>
  <c r="I6" i="11"/>
  <c r="I10" i="15"/>
  <c r="C14" i="47"/>
  <c r="C19" i="10"/>
  <c r="D11" i="48"/>
  <c r="C11" i="13"/>
  <c r="I6" i="15"/>
  <c r="I5" i="15"/>
  <c r="G10" i="48"/>
  <c r="G17" i="48" s="1"/>
  <c r="C18" i="15"/>
  <c r="C15" i="48" s="1"/>
  <c r="I15" i="48" s="1"/>
  <c r="C11" i="47"/>
  <c r="C9" i="47"/>
  <c r="C7" i="13"/>
  <c r="C13" i="47" s="1"/>
  <c r="C10" i="47"/>
  <c r="O12" i="15" l="1"/>
  <c r="D15" i="15" s="1"/>
  <c r="I12" i="15"/>
  <c r="C15" i="15" s="1"/>
  <c r="I11" i="48"/>
  <c r="D17" i="48"/>
  <c r="C16" i="15"/>
  <c r="C13" i="48" s="1"/>
  <c r="I13" i="48" s="1"/>
  <c r="C12" i="12"/>
  <c r="F10" i="48"/>
  <c r="F17" i="48" s="1"/>
  <c r="C12" i="47"/>
  <c r="C15" i="47" s="1"/>
  <c r="I14" i="48"/>
  <c r="H17" i="48"/>
  <c r="C10" i="11"/>
  <c r="E10" i="48"/>
  <c r="E17" i="48" s="1"/>
  <c r="J12" i="48" l="1"/>
  <c r="D19" i="15"/>
  <c r="P12" i="48"/>
  <c r="P17" i="48" s="1"/>
  <c r="O18" i="48" s="1"/>
  <c r="J17" i="48"/>
  <c r="C19" i="15"/>
  <c r="C12" i="48"/>
  <c r="I10" i="48"/>
  <c r="I12" i="48" l="1"/>
  <c r="C17" i="48"/>
  <c r="I17" i="48" l="1"/>
  <c r="H18" i="48" s="1"/>
</calcChain>
</file>

<file path=xl/sharedStrings.xml><?xml version="1.0" encoding="utf-8"?>
<sst xmlns="http://schemas.openxmlformats.org/spreadsheetml/2006/main" count="323" uniqueCount="128">
  <si>
    <t>3.</t>
  </si>
  <si>
    <t>4.</t>
  </si>
  <si>
    <t>5.</t>
  </si>
  <si>
    <t>6.</t>
  </si>
  <si>
    <t>UKUPNO</t>
  </si>
  <si>
    <t>UKUPNO:</t>
  </si>
  <si>
    <t>OBJEKTI ZAJEDNIČKIH POTREBA</t>
  </si>
  <si>
    <t>GROBLJA GRADA POŽEGE</t>
  </si>
  <si>
    <t>GRIJANJE STAMBENIH ZGRADA</t>
  </si>
  <si>
    <t>IZVOR FINANCIRANJA</t>
  </si>
  <si>
    <t>SVEUKUPNO</t>
  </si>
  <si>
    <t xml:space="preserve">UKUPNO </t>
  </si>
  <si>
    <t>1.</t>
  </si>
  <si>
    <t>2.</t>
  </si>
  <si>
    <t>TRŽNICA</t>
  </si>
  <si>
    <t xml:space="preserve">Jedinice lokalne samouprave </t>
  </si>
  <si>
    <t>SLUŽBA NAPLATE PARKIRANJA</t>
  </si>
  <si>
    <t>GOSPODARENJE OTPADOM</t>
  </si>
  <si>
    <t>Komunalac Požega d.o.o. - grobljanska naknada</t>
  </si>
  <si>
    <t>POZICIJA PLANA / PLANIRANO /kn/</t>
  </si>
  <si>
    <t>7.</t>
  </si>
  <si>
    <t>Zamjena prometne signalizacije za parkirališne zone</t>
  </si>
  <si>
    <t>PLANIRANI IZVORI FINANCIRANJA</t>
  </si>
  <si>
    <t>POZ.</t>
  </si>
  <si>
    <t>R. BR.</t>
  </si>
  <si>
    <t xml:space="preserve"> </t>
  </si>
  <si>
    <t>Jedinice lokalne samouprave</t>
  </si>
  <si>
    <t>Komunalac Požega d.o.o. - iz vlastitih sredstava</t>
  </si>
  <si>
    <t>Komunalac Požega d.o.o. - iz cijene usluga</t>
  </si>
  <si>
    <t>JLS</t>
  </si>
  <si>
    <t>Dogradnja sustava otplinjavanja na odlagalištu Vinogradine</t>
  </si>
  <si>
    <t>Izgradnja obodnih nasipa i privremenih prometnica na odlagalištu Vinogradine</t>
  </si>
  <si>
    <t>9.</t>
  </si>
  <si>
    <t>Direktor:</t>
  </si>
  <si>
    <t>Provedba programa promidžbe gradske tržnice</t>
  </si>
  <si>
    <t>PLANIRANO /kn/</t>
  </si>
  <si>
    <t xml:space="preserve">UKUPNO /kn/ </t>
  </si>
  <si>
    <t>UKUPNO /kn/</t>
  </si>
  <si>
    <t xml:space="preserve">N A Z I V  </t>
  </si>
  <si>
    <t xml:space="preserve">N A Z I V </t>
  </si>
  <si>
    <t>N A Z I V</t>
  </si>
  <si>
    <t>PLANIRANI RADOVI</t>
  </si>
  <si>
    <t xml:space="preserve">PLANIRANI RADOVI  </t>
  </si>
  <si>
    <t>Komunalac</t>
  </si>
  <si>
    <t>Jedinica lokalne samouprave - iz naknada za dodjelu grobnog mjesta na korištenje</t>
  </si>
  <si>
    <t>Komunalac Požega d.o.o. - iz grobljanskih naknada</t>
  </si>
  <si>
    <t>8.</t>
  </si>
  <si>
    <t>Izgradnja podloga za spremnike za otpad u stambenim naseljima</t>
  </si>
  <si>
    <t>Sanacija odlagališta "Vinogradine" prema ugovoru Grada Požege i FZOEU (geodetski snimak odlagališta i izračun kapaciteta odlagališta)</t>
  </si>
  <si>
    <t>KOMUNALAC</t>
  </si>
  <si>
    <t>10.</t>
  </si>
  <si>
    <t xml:space="preserve"> EU FONDOVI</t>
  </si>
  <si>
    <t>EU fondovi</t>
  </si>
  <si>
    <t>Fond za zaštitu okoliša i energetsku učinkovitost</t>
  </si>
  <si>
    <t>FZOEU</t>
  </si>
  <si>
    <t>2. GROBLJA GRADA POŽEGE - planirani izvori financiranja</t>
  </si>
  <si>
    <t>1. GOSPODARENJE OTPADOM - planirani izvori financiranja</t>
  </si>
  <si>
    <t>Uk.</t>
  </si>
  <si>
    <t>Poz.</t>
  </si>
  <si>
    <t>3. GRIJANJE STAMBENIH ZGRADA - planirani izvori financiranja</t>
  </si>
  <si>
    <t>4. SLUŽBA NAPLATE PARKIRANJA - planirani izvori financiranja</t>
  </si>
  <si>
    <t>5. TRŽNICA - planirani izvori financiranja</t>
  </si>
  <si>
    <t>6. OBJEKTI ZAJEDNIČKIH POTREBA - planirani izvori financiranja</t>
  </si>
  <si>
    <t>Uspostava sustava povratne naknade u reciklažnim dvorištima</t>
  </si>
  <si>
    <t>Komunalac Požega vlastitim sredstvima, interni radovi, rovokopačke usluge</t>
  </si>
  <si>
    <t>Komunalac Požega d.o.o. - iz vlastitih sredstava, interne edukacije, vanjske usluge (letci, platnene vrećice i sl.)</t>
  </si>
  <si>
    <t xml:space="preserve">Održavanje parkirnih aparata </t>
  </si>
  <si>
    <t>Modernizacija službe naplate parkiranja</t>
  </si>
  <si>
    <t>Komunalac Požega d.o.o. - iz vlastitih sredstava, vanjske usluge (nabava rezervnih dijelova)</t>
  </si>
  <si>
    <t>Komunalac Požega d.o.o. - iz vlastitih sredstava, vanjske usluge (nabava nove opreme)</t>
  </si>
  <si>
    <t>Komunalac Požega d.o.o. - iz vlastitih sredstava, interni radovi, vanjske usluge (nabava i zamjena znakova)</t>
  </si>
  <si>
    <t>Radovi sanacije i uređenja gradske tržnice</t>
  </si>
  <si>
    <t>60% FZOEU, 40% Komunalac Požega (ugovor o sanaciji odlagališta), vanjske usluge</t>
  </si>
  <si>
    <t>Radovi na groblju u Novom Selu (sanacija grobljanskih objekata)</t>
  </si>
  <si>
    <t>Radovi na groblju u Štitnjaku (sanacija grobljanskih objekata)</t>
  </si>
  <si>
    <t>Komunalac Požega d.o.o. - iz vlastitih sredstava, interni radovi, vanjske usluge</t>
  </si>
  <si>
    <t>Izgradnja i opremanje kompostane na lokaciji Vinogradine (ETAPA V)</t>
  </si>
  <si>
    <t xml:space="preserve">Izgradnja građevine za proširenje reciklažnog dvorišta na lokaciji Vinogradine (ETAPA II) </t>
  </si>
  <si>
    <t>Komunalac Požega d.o.o. -  iz vlastitih sredstava, vanjski radovi i usluge</t>
  </si>
  <si>
    <t>Radovi na zajedničkom sustavu grijanja naselja Babin Vir u svrhu povećanja energetske učinkovitosti -  radovi investicijskog održavanja i zamjene opreme u Kotlovnici I  - V.Nazora</t>
  </si>
  <si>
    <t xml:space="preserve"> PLANA INVESTICIJA I INVESTICIJSKOG ODRŽAVANJA 2022. GODINE</t>
  </si>
  <si>
    <t xml:space="preserve">5. </t>
  </si>
  <si>
    <t>Komunalac Požega d.o.o. - osiguravajuće društvo  -  vanjski radovi i usluge</t>
  </si>
  <si>
    <t>Komunalac Požega d.o.o. - osiguravajuće društvo - vanjski radovi i usluge</t>
  </si>
  <si>
    <t xml:space="preserve">Radovi sanacije od tuče upravne zgrade i gospodarskih zgrada u Vukovarskoj 8 </t>
  </si>
  <si>
    <t>Komunalac Požega d.o.o. - iz sredstava osiguravajućeg društva</t>
  </si>
  <si>
    <t>Osiguranje</t>
  </si>
  <si>
    <t>Uređenje ulaznog prostora i hortikulturno uređenje u Industrijskoj 25D</t>
  </si>
  <si>
    <t>Radovi sanacije od tuče poslovne zgrade i nadstrešnica u Industrijskoj 25D</t>
  </si>
  <si>
    <t>Izgradnja ulazne nadstrešnice poslovne zgrade u  Industrijskoj 25D</t>
  </si>
  <si>
    <t>Osiguravajuće društvo</t>
  </si>
  <si>
    <t>Domagoj Lovrić, mag.ing.mech.</t>
  </si>
  <si>
    <t>Komunalac Požega d.o.o. - iz grobljanskih naknada, interni radovi 5000, vanjske usluge 5000</t>
  </si>
  <si>
    <t>Komunalac Požega d.o.o. - iz grobljanskih naknada, interni radovi 5000</t>
  </si>
  <si>
    <t>Komunalac Požega d.o.o. - vlastita sredstva - vanjski radovi</t>
  </si>
  <si>
    <t>Komunalac Požega d.o.o. - vlastita sredstva - interni radovi 10000, vanjske usluge 10000</t>
  </si>
  <si>
    <t>50% EU fondovi, 50% Komunalac Požega (iz cijene usluga) i Grad Požega (proračun)</t>
  </si>
  <si>
    <t>Komunalac Požega iz cijene usluga, interni radovi, rovokopačke usluge</t>
  </si>
  <si>
    <t>Komunalac Požega iz cijene usluga, vanjski radovi</t>
  </si>
  <si>
    <t>Komunalac Požega iz cijene usluga, interni radovi - betoniranje podloga</t>
  </si>
  <si>
    <t>Komunalac Požega - iz cijene usluge, vanjske usluge</t>
  </si>
  <si>
    <t>Požega, ožujak 2022. g.</t>
  </si>
  <si>
    <t>I. REBALANS                                                                                                   PLANA INVESTICIJA I INVESTICIJSKOG ODRŽAVANJA 2022.</t>
  </si>
  <si>
    <t>PLANA INVESTICIJA I INVESTICIJSKOG ODRŽAVANJA 2022. GODINE</t>
  </si>
  <si>
    <t>I. REBALANS</t>
  </si>
  <si>
    <t>R E K A P I T U L A C I J A</t>
  </si>
  <si>
    <t xml:space="preserve">I Z V O R I   F I N A N C I R A NJ A </t>
  </si>
  <si>
    <t>Požega, ožujak 2022.</t>
  </si>
  <si>
    <t>I.REBALANS /kn/</t>
  </si>
  <si>
    <t>POZICIJA I. REBALANSA PLANA / PLANIRANO /kn/</t>
  </si>
  <si>
    <t>Radovi na groblju Sv. Ilije (uređenje južnog parkirališta Groblja sv. Ilije uz novoizgrađenu ogradu, sanacija objekata, ograde, staza, stepenica, uređenje zelenila)</t>
  </si>
  <si>
    <t>Radovi na Groblju sv. Elizabete (sanacija objekata, ograde, staza i stepenica, uređenje zelenila)</t>
  </si>
  <si>
    <t>Radovi na Groblju Jagodnjak (sanacija objekata, staza, uređenje zelenila)</t>
  </si>
  <si>
    <t>Radovi na Groblju Krista Kralja (sanacija grobljanskih objekata, postavljanje betonskih zdenaca, uređenje  zelenila)</t>
  </si>
  <si>
    <t>Radovi na grobljima u Mihaljevcima i Novim Mihaljevcima (sanacija objekata, ograde, uređenje staza i zelenila)</t>
  </si>
  <si>
    <t>Radovi na groblju u Vidovcima  (sanacija grobljanskih objekata, staza uređenje zelenila)</t>
  </si>
  <si>
    <t>Radovi na groblju u Dervišagi (sanacija objekta, izgradnja staze)</t>
  </si>
  <si>
    <t>Ad.1 - Grad Požega iz naknada za dodjelu grobnih mjesta na korištenje (150.000 kn), Komunalac Požega d.o.o. iz grobljanskih naknada (110.000 kn)</t>
  </si>
  <si>
    <t>Ad. 4</t>
  </si>
  <si>
    <t>S obzirom na povećanje cijena građevinskih radova izrađena je nova procjena troškova za proširenje reciklažnog dvorišta na odlagalištu Vinogradine te je planirani iznos povećan za 90.000,00 kn.</t>
  </si>
  <si>
    <t>Ad.2-9 Komunalac Požega d.o.o. iz grobljanskih naknada (315.000 kn)</t>
  </si>
  <si>
    <t>Grad Požega i Komunalac Požega - iz grobljanskih naknada - uređenje parkirališta (projekt, radovi, sadnice) iz naknada za dodjelu grobnog mjesta, Komunalac - iz grobljanskih naknada, interni radovi 80000, vanjske usluge 30000</t>
  </si>
  <si>
    <t>Komunalac Požega d.o.o. - iz grobljanskih naknada, interni radovi 35000, vanjske usluge 30000</t>
  </si>
  <si>
    <t xml:space="preserve">Komunalac Požega d.o.o. i Grad Požega - iz grobljanskih naknada, interni radovi 70000, vanjske usluge 70000 </t>
  </si>
  <si>
    <t>Komunalac Požega d.o.o. - iz grobljanskih naknada, interni radovi 20000, vanjske usluge 5000</t>
  </si>
  <si>
    <t>Komunalac Požega d.o.o. - iz grobljanskih naknada, interni radovi 10000, vanjske usluge 5000</t>
  </si>
  <si>
    <t>Komunalac Požega d.o.o. - iz grobljanskih naknada, interni radovi 25000, vanjske usluge 20000</t>
  </si>
  <si>
    <t>Komunalac Požega d.o.o. - iz grobljanskih naknada, interni radovi 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</si>
</sst>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56"/>
      <name val="Arial Narrow"/>
      <family val="2"/>
      <charset val="238"/>
    </font>
    <font>
      <b/>
      <i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4"/>
      <color indexed="56"/>
      <name val="Arial Narrow"/>
      <family val="2"/>
      <charset val="238"/>
    </font>
    <font>
      <b/>
      <sz val="14"/>
      <name val="Arial Narrow"/>
      <family val="2"/>
      <charset val="238"/>
    </font>
    <font>
      <u/>
      <sz val="10"/>
      <color indexed="12"/>
      <name val="Arial Narrow"/>
      <family val="2"/>
      <charset val="238"/>
    </font>
    <font>
      <b/>
      <sz val="16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fgColor indexed="8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84">
    <xf numFmtId="0" fontId="0" fillId="0" borderId="0" xfId="0"/>
    <xf numFmtId="49" fontId="3" fillId="0" borderId="0" xfId="0" applyNumberFormat="1" applyFont="1" applyAlignment="1">
      <alignment horizontal="center" vertical="top"/>
    </xf>
    <xf numFmtId="3" fontId="4" fillId="0" borderId="0" xfId="0" applyNumberFormat="1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3" fontId="6" fillId="0" borderId="2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2" borderId="8" xfId="0" applyFont="1" applyFill="1" applyBorder="1" applyAlignment="1">
      <alignment horizontal="justify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49" fontId="5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49" fontId="5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49" fontId="6" fillId="3" borderId="0" xfId="0" applyNumberFormat="1" applyFont="1" applyFill="1" applyAlignment="1">
      <alignment vertical="center"/>
    </xf>
    <xf numFmtId="3" fontId="8" fillId="2" borderId="10" xfId="0" applyNumberFormat="1" applyFont="1" applyFill="1" applyBorder="1" applyAlignment="1">
      <alignment horizontal="right" vertical="center"/>
    </xf>
    <xf numFmtId="3" fontId="3" fillId="2" borderId="12" xfId="0" applyNumberFormat="1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horizontal="right" vertical="center"/>
    </xf>
    <xf numFmtId="3" fontId="3" fillId="2" borderId="14" xfId="0" applyNumberFormat="1" applyFont="1" applyFill="1" applyBorder="1" applyAlignment="1">
      <alignment horizontal="right" vertical="center"/>
    </xf>
    <xf numFmtId="3" fontId="3" fillId="2" borderId="15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left" vertical="center"/>
    </xf>
    <xf numFmtId="3" fontId="5" fillId="2" borderId="20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vertical="center"/>
    </xf>
    <xf numFmtId="3" fontId="5" fillId="2" borderId="21" xfId="0" applyNumberFormat="1" applyFont="1" applyFill="1" applyBorder="1" applyAlignment="1">
      <alignment horizontal="right" vertical="center"/>
    </xf>
    <xf numFmtId="3" fontId="5" fillId="2" borderId="28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3" fontId="5" fillId="2" borderId="30" xfId="0" applyNumberFormat="1" applyFont="1" applyFill="1" applyBorder="1" applyAlignment="1">
      <alignment horizontal="right" vertical="center"/>
    </xf>
    <xf numFmtId="3" fontId="5" fillId="2" borderId="31" xfId="0" applyNumberFormat="1" applyFont="1" applyFill="1" applyBorder="1" applyAlignment="1">
      <alignment horizontal="right" vertical="center"/>
    </xf>
    <xf numFmtId="0" fontId="5" fillId="0" borderId="27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1" fontId="6" fillId="0" borderId="27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justify" vertical="center"/>
    </xf>
    <xf numFmtId="0" fontId="5" fillId="0" borderId="27" xfId="0" applyFont="1" applyBorder="1" applyAlignment="1">
      <alignment horizontal="justify" vertical="center"/>
    </xf>
    <xf numFmtId="0" fontId="6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3" fontId="11" fillId="0" borderId="0" xfId="0" applyNumberFormat="1" applyFont="1"/>
    <xf numFmtId="49" fontId="12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" fontId="12" fillId="0" borderId="0" xfId="0" applyNumberFormat="1" applyFont="1" applyAlignment="1">
      <alignment horizontal="left" vertical="center"/>
    </xf>
    <xf numFmtId="3" fontId="12" fillId="0" borderId="0" xfId="0" applyNumberFormat="1" applyFont="1" applyAlignment="1">
      <alignment horizontal="left" vertical="center"/>
    </xf>
    <xf numFmtId="3" fontId="12" fillId="0" borderId="0" xfId="0" applyNumberFormat="1" applyFont="1" applyAlignment="1">
      <alignment vertical="center"/>
    </xf>
    <xf numFmtId="3" fontId="11" fillId="0" borderId="5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center" vertical="center"/>
    </xf>
    <xf numFmtId="3" fontId="11" fillId="0" borderId="16" xfId="0" applyNumberFormat="1" applyFont="1" applyBorder="1" applyAlignment="1">
      <alignment horizontal="left" vertical="center"/>
    </xf>
    <xf numFmtId="3" fontId="11" fillId="0" borderId="23" xfId="0" applyNumberFormat="1" applyFont="1" applyBorder="1" applyAlignment="1">
      <alignment horizontal="right" vertical="center"/>
    </xf>
    <xf numFmtId="3" fontId="11" fillId="0" borderId="2" xfId="0" applyNumberFormat="1" applyFont="1" applyBorder="1" applyAlignment="1">
      <alignment horizontal="left" vertical="center"/>
    </xf>
    <xf numFmtId="3" fontId="11" fillId="0" borderId="5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3" fontId="11" fillId="0" borderId="23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left" vertical="center" wrapText="1"/>
    </xf>
    <xf numFmtId="3" fontId="11" fillId="0" borderId="23" xfId="0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justify" vertical="center" wrapText="1"/>
    </xf>
    <xf numFmtId="0" fontId="11" fillId="0" borderId="0" xfId="0" applyFont="1"/>
    <xf numFmtId="0" fontId="8" fillId="0" borderId="0" xfId="0" applyFont="1"/>
    <xf numFmtId="0" fontId="14" fillId="0" borderId="0" xfId="1" applyFont="1" applyAlignment="1" applyProtection="1"/>
    <xf numFmtId="49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/>
    </xf>
    <xf numFmtId="3" fontId="4" fillId="0" borderId="2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vertical="center"/>
    </xf>
    <xf numFmtId="3" fontId="3" fillId="0" borderId="29" xfId="0" applyNumberFormat="1" applyFont="1" applyBorder="1" applyAlignment="1">
      <alignment horizontal="right" vertical="center"/>
    </xf>
    <xf numFmtId="3" fontId="4" fillId="0" borderId="43" xfId="0" applyNumberFormat="1" applyFont="1" applyBorder="1" applyAlignment="1">
      <alignment horizontal="right" vertical="center"/>
    </xf>
    <xf numFmtId="3" fontId="4" fillId="0" borderId="44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3" fontId="11" fillId="0" borderId="43" xfId="0" applyNumberFormat="1" applyFont="1" applyBorder="1" applyAlignment="1">
      <alignment vertical="center"/>
    </xf>
    <xf numFmtId="3" fontId="11" fillId="0" borderId="44" xfId="0" applyNumberFormat="1" applyFont="1" applyBorder="1" applyAlignment="1">
      <alignment vertical="center"/>
    </xf>
    <xf numFmtId="3" fontId="4" fillId="0" borderId="44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right" vertical="center" wrapText="1"/>
    </xf>
    <xf numFmtId="3" fontId="4" fillId="0" borderId="18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/>
    </xf>
    <xf numFmtId="3" fontId="8" fillId="0" borderId="24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right" vertical="center"/>
    </xf>
    <xf numFmtId="3" fontId="11" fillId="0" borderId="46" xfId="0" applyNumberFormat="1" applyFont="1" applyBorder="1" applyAlignment="1">
      <alignment horizontal="right" vertical="center"/>
    </xf>
    <xf numFmtId="3" fontId="4" fillId="0" borderId="47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3" fontId="3" fillId="0" borderId="24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4" fillId="0" borderId="23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3" fontId="6" fillId="0" borderId="48" xfId="0" applyNumberFormat="1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3" fontId="6" fillId="0" borderId="49" xfId="0" applyNumberFormat="1" applyFont="1" applyBorder="1" applyAlignment="1">
      <alignment vertical="center"/>
    </xf>
    <xf numFmtId="3" fontId="6" fillId="0" borderId="50" xfId="0" applyNumberFormat="1" applyFont="1" applyBorder="1" applyAlignment="1">
      <alignment vertical="center"/>
    </xf>
    <xf numFmtId="3" fontId="3" fillId="0" borderId="51" xfId="0" applyNumberFormat="1" applyFont="1" applyBorder="1" applyAlignment="1">
      <alignment horizontal="right" vertical="center"/>
    </xf>
    <xf numFmtId="3" fontId="11" fillId="0" borderId="52" xfId="0" applyNumberFormat="1" applyFont="1" applyBorder="1" applyAlignment="1">
      <alignment horizontal="center" vertical="center"/>
    </xf>
    <xf numFmtId="3" fontId="11" fillId="0" borderId="41" xfId="0" applyNumberFormat="1" applyFont="1" applyBorder="1" applyAlignment="1">
      <alignment horizontal="center" vertical="center"/>
    </xf>
    <xf numFmtId="3" fontId="11" fillId="0" borderId="53" xfId="0" applyNumberFormat="1" applyFont="1" applyBorder="1" applyAlignment="1">
      <alignment horizontal="center" vertical="center"/>
    </xf>
    <xf numFmtId="3" fontId="11" fillId="0" borderId="42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49" fontId="4" fillId="0" borderId="54" xfId="0" applyNumberFormat="1" applyFont="1" applyBorder="1" applyAlignment="1">
      <alignment horizontal="center" vertical="center"/>
    </xf>
    <xf numFmtId="3" fontId="6" fillId="0" borderId="46" xfId="0" applyNumberFormat="1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3" fontId="6" fillId="0" borderId="55" xfId="0" applyNumberFormat="1" applyFont="1" applyBorder="1" applyAlignment="1">
      <alignment vertical="center"/>
    </xf>
    <xf numFmtId="3" fontId="6" fillId="0" borderId="47" xfId="0" applyNumberFormat="1" applyFont="1" applyBorder="1" applyAlignment="1">
      <alignment vertical="center"/>
    </xf>
    <xf numFmtId="3" fontId="3" fillId="0" borderId="56" xfId="0" applyNumberFormat="1" applyFont="1" applyBorder="1" applyAlignment="1">
      <alignment horizontal="right" vertical="center"/>
    </xf>
    <xf numFmtId="49" fontId="11" fillId="0" borderId="17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3" fontId="11" fillId="0" borderId="11" xfId="0" applyNumberFormat="1" applyFont="1" applyBorder="1" applyAlignment="1">
      <alignment vertical="center"/>
    </xf>
    <xf numFmtId="3" fontId="3" fillId="0" borderId="25" xfId="0" applyNumberFormat="1" applyFont="1" applyBorder="1" applyAlignment="1">
      <alignment horizontal="center" vertical="center"/>
    </xf>
    <xf numFmtId="3" fontId="11" fillId="0" borderId="57" xfId="0" applyNumberFormat="1" applyFont="1" applyBorder="1" applyAlignment="1">
      <alignment horizontal="center" vertical="center"/>
    </xf>
    <xf numFmtId="3" fontId="11" fillId="0" borderId="45" xfId="0" applyNumberFormat="1" applyFont="1" applyBorder="1" applyAlignment="1">
      <alignment horizontal="center" vertical="center"/>
    </xf>
    <xf numFmtId="3" fontId="11" fillId="0" borderId="58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49" fontId="4" fillId="0" borderId="61" xfId="0" applyNumberFormat="1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center" vertical="center"/>
    </xf>
    <xf numFmtId="0" fontId="4" fillId="0" borderId="63" xfId="0" applyFont="1" applyBorder="1" applyAlignment="1">
      <alignment horizontal="justify" vertical="center"/>
    </xf>
    <xf numFmtId="0" fontId="4" fillId="0" borderId="64" xfId="0" applyFont="1" applyBorder="1" applyAlignment="1">
      <alignment horizontal="justify" vertic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top"/>
    </xf>
    <xf numFmtId="0" fontId="8" fillId="2" borderId="26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11" fillId="0" borderId="16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0" fontId="11" fillId="0" borderId="18" xfId="0" applyFont="1" applyBorder="1" applyAlignment="1">
      <alignment horizontal="left" vertical="center"/>
    </xf>
    <xf numFmtId="3" fontId="11" fillId="0" borderId="18" xfId="0" applyNumberFormat="1" applyFont="1" applyBorder="1" applyAlignment="1">
      <alignment vertical="center"/>
    </xf>
    <xf numFmtId="3" fontId="8" fillId="2" borderId="3" xfId="0" applyNumberFormat="1" applyFont="1" applyFill="1" applyBorder="1" applyAlignment="1">
      <alignment horizontal="right" vertical="center"/>
    </xf>
    <xf numFmtId="3" fontId="11" fillId="0" borderId="16" xfId="0" applyNumberFormat="1" applyFont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/>
    </xf>
    <xf numFmtId="3" fontId="11" fillId="0" borderId="18" xfId="0" applyNumberFormat="1" applyFont="1" applyBorder="1" applyAlignment="1">
      <alignment horizontal="left" vertical="center"/>
    </xf>
    <xf numFmtId="3" fontId="11" fillId="0" borderId="18" xfId="0" applyNumberFormat="1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3" fontId="11" fillId="0" borderId="16" xfId="0" applyNumberFormat="1" applyFont="1" applyBorder="1" applyAlignment="1">
      <alignment horizontal="right" vertical="center" wrapText="1"/>
    </xf>
    <xf numFmtId="3" fontId="11" fillId="0" borderId="18" xfId="0" applyNumberFormat="1" applyFont="1" applyBorder="1" applyAlignment="1">
      <alignment horizontal="right" vertical="center" wrapText="1"/>
    </xf>
    <xf numFmtId="3" fontId="8" fillId="2" borderId="3" xfId="0" applyNumberFormat="1" applyFont="1" applyFill="1" applyBorder="1" applyAlignment="1">
      <alignment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3" fontId="11" fillId="0" borderId="10" xfId="0" applyNumberFormat="1" applyFont="1" applyBorder="1" applyAlignment="1">
      <alignment horizontal="righ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3" fontId="11" fillId="0" borderId="3" xfId="0" applyNumberFormat="1" applyFont="1" applyBorder="1" applyAlignment="1">
      <alignment horizontal="left" vertical="center"/>
    </xf>
    <xf numFmtId="3" fontId="8" fillId="2" borderId="8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49" fontId="8" fillId="5" borderId="65" xfId="0" applyNumberFormat="1" applyFont="1" applyFill="1" applyBorder="1" applyAlignment="1">
      <alignment horizontal="right" vertical="center"/>
    </xf>
    <xf numFmtId="0" fontId="8" fillId="5" borderId="66" xfId="0" applyFont="1" applyFill="1" applyBorder="1" applyAlignment="1">
      <alignment horizontal="center" vertical="center"/>
    </xf>
    <xf numFmtId="3" fontId="3" fillId="2" borderId="66" xfId="0" applyNumberFormat="1" applyFont="1" applyFill="1" applyBorder="1" applyAlignment="1">
      <alignment horizontal="center" vertical="center"/>
    </xf>
    <xf numFmtId="3" fontId="3" fillId="2" borderId="67" xfId="0" applyNumberFormat="1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3" fontId="8" fillId="0" borderId="18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8" fillId="5" borderId="3" xfId="0" applyNumberFormat="1" applyFont="1" applyFill="1" applyBorder="1" applyAlignment="1">
      <alignment horizontal="right" vertical="center"/>
    </xf>
    <xf numFmtId="3" fontId="8" fillId="5" borderId="10" xfId="0" applyNumberFormat="1" applyFont="1" applyFill="1" applyBorder="1" applyAlignment="1">
      <alignment horizontal="right" vertical="center"/>
    </xf>
    <xf numFmtId="3" fontId="17" fillId="0" borderId="8" xfId="0" applyNumberFormat="1" applyFont="1" applyBorder="1" applyAlignment="1">
      <alignment horizontal="center" vertical="center"/>
    </xf>
    <xf numFmtId="3" fontId="17" fillId="0" borderId="29" xfId="0" applyNumberFormat="1" applyFont="1" applyBorder="1" applyAlignment="1">
      <alignment horizontal="center" vertical="center"/>
    </xf>
    <xf numFmtId="3" fontId="17" fillId="0" borderId="29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center" vertical="center"/>
    </xf>
    <xf numFmtId="3" fontId="17" fillId="0" borderId="10" xfId="0" applyNumberFormat="1" applyFont="1" applyBorder="1" applyAlignment="1">
      <alignment vertical="center"/>
    </xf>
    <xf numFmtId="3" fontId="17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vertical="justify" wrapText="1"/>
    </xf>
    <xf numFmtId="0" fontId="8" fillId="2" borderId="8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3" fontId="8" fillId="2" borderId="8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justify" vertical="center" wrapText="1"/>
    </xf>
    <xf numFmtId="3" fontId="4" fillId="0" borderId="0" xfId="0" applyNumberFormat="1" applyFont="1" applyAlignment="1">
      <alignment horizontal="left" vertical="center" wrapText="1"/>
    </xf>
    <xf numFmtId="4" fontId="12" fillId="0" borderId="0" xfId="0" applyNumberFormat="1" applyFont="1" applyAlignment="1">
      <alignment horizontal="left" vertical="center"/>
    </xf>
    <xf numFmtId="0" fontId="8" fillId="5" borderId="24" xfId="0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right" vertical="center"/>
    </xf>
    <xf numFmtId="0" fontId="8" fillId="5" borderId="3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/>
    </xf>
    <xf numFmtId="3" fontId="3" fillId="2" borderId="15" xfId="0" applyNumberFormat="1" applyFont="1" applyFill="1" applyBorder="1" applyAlignment="1">
      <alignment horizontal="center" vertical="center"/>
    </xf>
    <xf numFmtId="3" fontId="3" fillId="2" borderId="34" xfId="0" applyNumberFormat="1" applyFont="1" applyFill="1" applyBorder="1" applyAlignment="1">
      <alignment horizontal="center" vertical="center"/>
    </xf>
    <xf numFmtId="3" fontId="8" fillId="2" borderId="15" xfId="0" applyNumberFormat="1" applyFont="1" applyFill="1" applyBorder="1" applyAlignment="1">
      <alignment horizontal="right" vertical="center"/>
    </xf>
    <xf numFmtId="3" fontId="8" fillId="2" borderId="34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 vertical="top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3" fontId="8" fillId="2" borderId="37" xfId="0" applyNumberFormat="1" applyFont="1" applyFill="1" applyBorder="1" applyAlignment="1">
      <alignment horizontal="center" vertical="center"/>
    </xf>
    <xf numFmtId="3" fontId="8" fillId="2" borderId="38" xfId="0" applyNumberFormat="1" applyFont="1" applyFill="1" applyBorder="1" applyAlignment="1">
      <alignment horizontal="center" vertical="center"/>
    </xf>
    <xf numFmtId="49" fontId="3" fillId="2" borderId="59" xfId="0" applyNumberFormat="1" applyFont="1" applyFill="1" applyBorder="1" applyAlignment="1">
      <alignment horizontal="center" vertical="center"/>
    </xf>
    <xf numFmtId="49" fontId="3" fillId="2" borderId="60" xfId="0" applyNumberFormat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133350</xdr:colOff>
      <xdr:row>4</xdr:row>
      <xdr:rowOff>47625</xdr:rowOff>
    </xdr:to>
    <xdr:pic>
      <xdr:nvPicPr>
        <xdr:cNvPr id="231540" name="Picture 1">
          <a:extLst>
            <a:ext uri="{FF2B5EF4-FFF2-40B4-BE49-F238E27FC236}">
              <a16:creationId xmlns:a16="http://schemas.microsoft.com/office/drawing/2014/main" id="{00000000-0008-0000-0000-00007488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71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workbookViewId="0">
      <selection activeCell="A26" sqref="A26:J26"/>
    </sheetView>
  </sheetViews>
  <sheetFormatPr defaultRowHeight="12.75" x14ac:dyDescent="0.2"/>
  <cols>
    <col min="1" max="4" width="9.140625" style="3"/>
    <col min="5" max="5" width="3.28515625" style="3" customWidth="1"/>
    <col min="6" max="8" width="9.140625" style="3"/>
    <col min="9" max="9" width="10.42578125" style="3" customWidth="1"/>
    <col min="10" max="16384" width="9.140625" style="3"/>
  </cols>
  <sheetData>
    <row r="1" spans="1:6" ht="15.75" x14ac:dyDescent="0.25">
      <c r="A1" s="109"/>
      <c r="F1" s="110"/>
    </row>
    <row r="2" spans="1:6" ht="15.75" x14ac:dyDescent="0.25">
      <c r="A2" s="109"/>
      <c r="F2" s="110"/>
    </row>
    <row r="26" spans="1:10" ht="47.25" customHeight="1" x14ac:dyDescent="0.2">
      <c r="A26" s="248" t="s">
        <v>102</v>
      </c>
      <c r="B26" s="248"/>
      <c r="C26" s="248"/>
      <c r="D26" s="248"/>
      <c r="E26" s="248"/>
      <c r="F26" s="248"/>
      <c r="G26" s="248"/>
      <c r="H26" s="248"/>
      <c r="I26" s="248"/>
      <c r="J26" s="248"/>
    </row>
    <row r="52" spans="1:9" ht="19.5" customHeight="1" x14ac:dyDescent="0.2">
      <c r="A52" s="247" t="s">
        <v>101</v>
      </c>
      <c r="B52" s="247"/>
      <c r="C52" s="247"/>
      <c r="D52" s="247"/>
      <c r="E52" s="247"/>
      <c r="F52" s="247"/>
      <c r="G52" s="247"/>
      <c r="H52" s="247"/>
      <c r="I52" s="247"/>
    </row>
  </sheetData>
  <sheetProtection algorithmName="SHA-512" hashValue="PM+qmafumodSqlWUgQISgQ2o1/FbiLzBe4QgtJEhEG4RDv6ElScaNMmFQd0PI4SxPAxmXNYllVA+T4NLZqiQ4g==" saltValue="8LajRdK+ZCp8QYEnoqUGuA==" spinCount="100000" sheet="1" objects="1" scenarios="1"/>
  <mergeCells count="2">
    <mergeCell ref="A52:I52"/>
    <mergeCell ref="A26:J26"/>
  </mergeCells>
  <phoneticPr fontId="1" type="noConversion"/>
  <pageMargins left="0.94488188976377963" right="0.55118110236220474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2"/>
  <sheetViews>
    <sheetView zoomScaleNormal="100" workbookViewId="0">
      <selection activeCell="M7" sqref="M7"/>
    </sheetView>
  </sheetViews>
  <sheetFormatPr defaultRowHeight="12.75" x14ac:dyDescent="0.2"/>
  <cols>
    <col min="1" max="1" width="5.7109375" style="11" customWidth="1"/>
    <col min="2" max="2" width="55.7109375" style="5" customWidth="1"/>
    <col min="3" max="4" width="13.7109375" style="7" customWidth="1"/>
    <col min="5" max="5" width="4.42578125" style="7" customWidth="1"/>
    <col min="6" max="6" width="9.5703125" style="7" customWidth="1"/>
    <col min="7" max="7" width="9.5703125" style="73" customWidth="1"/>
    <col min="8" max="9" width="9.5703125" style="7" customWidth="1"/>
    <col min="10" max="10" width="2.7109375" style="7" customWidth="1"/>
    <col min="11" max="11" width="4.42578125" style="7" customWidth="1"/>
    <col min="12" max="12" width="9.5703125" style="7" customWidth="1"/>
    <col min="13" max="13" width="9.5703125" style="73" customWidth="1"/>
    <col min="14" max="15" width="9.5703125" style="7" customWidth="1"/>
    <col min="16" max="16384" width="9.140625" style="5"/>
  </cols>
  <sheetData>
    <row r="1" spans="1:22" ht="18" customHeight="1" x14ac:dyDescent="0.2"/>
    <row r="2" spans="1:22" s="82" customFormat="1" ht="20.25" customHeight="1" x14ac:dyDescent="0.2">
      <c r="A2" s="78" t="s">
        <v>12</v>
      </c>
      <c r="B2" s="79" t="s">
        <v>17</v>
      </c>
      <c r="C2" s="79"/>
      <c r="D2" s="79"/>
      <c r="E2" s="79" t="s">
        <v>56</v>
      </c>
      <c r="G2" s="80"/>
      <c r="H2" s="81"/>
      <c r="I2" s="81"/>
      <c r="J2" s="81"/>
      <c r="K2" s="79"/>
      <c r="M2" s="80"/>
      <c r="N2" s="81"/>
      <c r="O2" s="81"/>
    </row>
    <row r="3" spans="1:22" s="6" customFormat="1" ht="22.5" customHeight="1" x14ac:dyDescent="0.2">
      <c r="A3" s="11"/>
      <c r="B3" s="5"/>
      <c r="C3" s="7"/>
      <c r="D3" s="7"/>
      <c r="E3" s="7"/>
      <c r="F3" s="7"/>
      <c r="G3" s="51"/>
      <c r="H3" s="12"/>
      <c r="I3" s="12"/>
      <c r="J3" s="12"/>
      <c r="K3" s="7"/>
      <c r="L3" s="7"/>
      <c r="M3" s="51"/>
      <c r="N3" s="12"/>
      <c r="O3" s="12"/>
    </row>
    <row r="4" spans="1:22" s="6" customFormat="1" ht="24.95" customHeight="1" x14ac:dyDescent="0.2">
      <c r="A4" s="26" t="s">
        <v>23</v>
      </c>
      <c r="B4" s="27" t="s">
        <v>41</v>
      </c>
      <c r="C4" s="194" t="s">
        <v>35</v>
      </c>
      <c r="D4" s="193" t="s">
        <v>108</v>
      </c>
      <c r="E4" s="238" t="s">
        <v>58</v>
      </c>
      <c r="F4" s="239" t="s">
        <v>54</v>
      </c>
      <c r="G4" s="240" t="s">
        <v>51</v>
      </c>
      <c r="H4" s="241" t="s">
        <v>29</v>
      </c>
      <c r="I4" s="242" t="s">
        <v>49</v>
      </c>
      <c r="J4" s="243"/>
      <c r="K4" s="238" t="s">
        <v>58</v>
      </c>
      <c r="L4" s="239" t="s">
        <v>54</v>
      </c>
      <c r="M4" s="240" t="s">
        <v>51</v>
      </c>
      <c r="N4" s="241" t="s">
        <v>29</v>
      </c>
      <c r="O4" s="242" t="s">
        <v>49</v>
      </c>
    </row>
    <row r="5" spans="1:22" s="6" customFormat="1" ht="24.95" customHeight="1" x14ac:dyDescent="0.2">
      <c r="A5" s="90" t="s">
        <v>12</v>
      </c>
      <c r="B5" s="144" t="s">
        <v>30</v>
      </c>
      <c r="C5" s="195">
        <v>50000</v>
      </c>
      <c r="D5" s="97">
        <v>50000</v>
      </c>
      <c r="E5" s="132" t="s">
        <v>12</v>
      </c>
      <c r="F5" s="129"/>
      <c r="G5" s="123"/>
      <c r="H5" s="115"/>
      <c r="I5" s="116">
        <f>C5</f>
        <v>50000</v>
      </c>
      <c r="J5" s="7"/>
      <c r="K5" s="132" t="s">
        <v>12</v>
      </c>
      <c r="L5" s="129"/>
      <c r="M5" s="123"/>
      <c r="N5" s="115"/>
      <c r="O5" s="116">
        <f>D5</f>
        <v>50000</v>
      </c>
      <c r="P5" s="256" t="s">
        <v>97</v>
      </c>
      <c r="Q5" s="256"/>
      <c r="R5" s="256"/>
      <c r="S5" s="256"/>
    </row>
    <row r="6" spans="1:22" s="6" customFormat="1" ht="24.95" customHeight="1" x14ac:dyDescent="0.2">
      <c r="A6" s="87" t="s">
        <v>13</v>
      </c>
      <c r="B6" s="88" t="s">
        <v>31</v>
      </c>
      <c r="C6" s="196">
        <v>250000</v>
      </c>
      <c r="D6" s="86">
        <v>250000</v>
      </c>
      <c r="E6" s="133" t="s">
        <v>13</v>
      </c>
      <c r="F6" s="130"/>
      <c r="G6" s="124"/>
      <c r="H6" s="113"/>
      <c r="I6" s="114">
        <f>C6</f>
        <v>250000</v>
      </c>
      <c r="J6" s="7"/>
      <c r="K6" s="133" t="s">
        <v>13</v>
      </c>
      <c r="L6" s="130"/>
      <c r="M6" s="124"/>
      <c r="N6" s="113"/>
      <c r="O6" s="114">
        <f>D6</f>
        <v>250000</v>
      </c>
      <c r="P6" s="256" t="s">
        <v>64</v>
      </c>
      <c r="Q6" s="256"/>
      <c r="R6" s="256"/>
      <c r="S6" s="256"/>
    </row>
    <row r="7" spans="1:22" s="6" customFormat="1" ht="24.75" customHeight="1" x14ac:dyDescent="0.2">
      <c r="A7" s="87" t="s">
        <v>0</v>
      </c>
      <c r="B7" s="89" t="s">
        <v>76</v>
      </c>
      <c r="C7" s="196">
        <v>6100000</v>
      </c>
      <c r="D7" s="86">
        <v>6100000</v>
      </c>
      <c r="E7" s="133" t="s">
        <v>2</v>
      </c>
      <c r="F7" s="130"/>
      <c r="G7" s="124">
        <f>C7*0.5</f>
        <v>3050000</v>
      </c>
      <c r="H7" s="113">
        <v>1000000</v>
      </c>
      <c r="I7" s="114">
        <v>2050000</v>
      </c>
      <c r="J7" s="7"/>
      <c r="K7" s="133" t="s">
        <v>2</v>
      </c>
      <c r="L7" s="130"/>
      <c r="M7" s="124">
        <v>3050000</v>
      </c>
      <c r="N7" s="113">
        <v>1000000</v>
      </c>
      <c r="O7" s="114">
        <v>2050000</v>
      </c>
      <c r="P7" s="256" t="s">
        <v>96</v>
      </c>
      <c r="Q7" s="256"/>
      <c r="R7" s="256"/>
      <c r="S7" s="256"/>
      <c r="V7" s="12"/>
    </row>
    <row r="8" spans="1:22" s="6" customFormat="1" ht="35.1" customHeight="1" x14ac:dyDescent="0.2">
      <c r="A8" s="87" t="s">
        <v>1</v>
      </c>
      <c r="B8" s="89" t="s">
        <v>77</v>
      </c>
      <c r="C8" s="196">
        <v>1500000</v>
      </c>
      <c r="D8" s="86">
        <v>1590000</v>
      </c>
      <c r="E8" s="133" t="s">
        <v>3</v>
      </c>
      <c r="F8" s="130"/>
      <c r="G8" s="124"/>
      <c r="H8" s="113"/>
      <c r="I8" s="114">
        <f>C8</f>
        <v>1500000</v>
      </c>
      <c r="J8" s="7"/>
      <c r="K8" s="133" t="s">
        <v>3</v>
      </c>
      <c r="L8" s="130"/>
      <c r="M8" s="124"/>
      <c r="N8" s="113"/>
      <c r="O8" s="114">
        <f>D8</f>
        <v>1590000</v>
      </c>
      <c r="P8" s="256" t="s">
        <v>98</v>
      </c>
      <c r="Q8" s="256"/>
      <c r="R8" s="256"/>
      <c r="S8" s="256"/>
      <c r="V8" s="12"/>
    </row>
    <row r="9" spans="1:22" s="6" customFormat="1" ht="35.25" customHeight="1" x14ac:dyDescent="0.2">
      <c r="A9" s="87" t="s">
        <v>2</v>
      </c>
      <c r="B9" s="89" t="s">
        <v>48</v>
      </c>
      <c r="C9" s="196">
        <v>30000</v>
      </c>
      <c r="D9" s="86">
        <v>30000</v>
      </c>
      <c r="E9" s="133" t="s">
        <v>20</v>
      </c>
      <c r="F9" s="131">
        <f>C9*0.6</f>
        <v>18000</v>
      </c>
      <c r="G9" s="124"/>
      <c r="H9" s="113"/>
      <c r="I9" s="114">
        <f>C9*0.4</f>
        <v>12000</v>
      </c>
      <c r="J9" s="7"/>
      <c r="K9" s="133" t="s">
        <v>20</v>
      </c>
      <c r="L9" s="131">
        <f>D9*0.6</f>
        <v>18000</v>
      </c>
      <c r="M9" s="124"/>
      <c r="N9" s="113"/>
      <c r="O9" s="114">
        <f>D9*0.4</f>
        <v>12000</v>
      </c>
      <c r="P9" s="256" t="s">
        <v>72</v>
      </c>
      <c r="Q9" s="256"/>
      <c r="R9" s="256"/>
      <c r="S9" s="256"/>
    </row>
    <row r="10" spans="1:22" s="6" customFormat="1" ht="24.95" customHeight="1" x14ac:dyDescent="0.2">
      <c r="A10" s="87" t="s">
        <v>3</v>
      </c>
      <c r="B10" s="88" t="s">
        <v>47</v>
      </c>
      <c r="C10" s="196">
        <v>20000</v>
      </c>
      <c r="D10" s="86">
        <v>20000</v>
      </c>
      <c r="E10" s="133" t="s">
        <v>46</v>
      </c>
      <c r="F10" s="130"/>
      <c r="G10" s="124"/>
      <c r="H10" s="113"/>
      <c r="I10" s="114">
        <f>C10</f>
        <v>20000</v>
      </c>
      <c r="J10" s="7"/>
      <c r="K10" s="133" t="s">
        <v>46</v>
      </c>
      <c r="L10" s="130"/>
      <c r="M10" s="124"/>
      <c r="N10" s="113"/>
      <c r="O10" s="114">
        <f>D10</f>
        <v>20000</v>
      </c>
      <c r="P10" s="256" t="s">
        <v>99</v>
      </c>
      <c r="Q10" s="256"/>
      <c r="R10" s="256"/>
      <c r="S10" s="256"/>
    </row>
    <row r="11" spans="1:22" s="6" customFormat="1" ht="24.95" customHeight="1" x14ac:dyDescent="0.2">
      <c r="A11" s="172" t="s">
        <v>20</v>
      </c>
      <c r="B11" s="197" t="s">
        <v>63</v>
      </c>
      <c r="C11" s="198">
        <v>120000</v>
      </c>
      <c r="D11" s="174">
        <v>120000</v>
      </c>
      <c r="E11" s="133" t="s">
        <v>50</v>
      </c>
      <c r="F11" s="130"/>
      <c r="G11" s="124"/>
      <c r="H11" s="113"/>
      <c r="I11" s="114">
        <f>C11</f>
        <v>120000</v>
      </c>
      <c r="J11" s="7"/>
      <c r="K11" s="133" t="s">
        <v>50</v>
      </c>
      <c r="L11" s="130"/>
      <c r="M11" s="124"/>
      <c r="N11" s="113"/>
      <c r="O11" s="114">
        <f>D11</f>
        <v>120000</v>
      </c>
      <c r="P11" s="256" t="s">
        <v>100</v>
      </c>
      <c r="Q11" s="256"/>
      <c r="R11" s="256"/>
      <c r="S11" s="256"/>
    </row>
    <row r="12" spans="1:22" s="6" customFormat="1" ht="24.95" customHeight="1" x14ac:dyDescent="0.2">
      <c r="A12" s="250" t="s">
        <v>36</v>
      </c>
      <c r="B12" s="251"/>
      <c r="C12" s="199">
        <f>SUM(C5:C11)</f>
        <v>8070000</v>
      </c>
      <c r="D12" s="45">
        <f>SUM(D5:D11)</f>
        <v>8160000</v>
      </c>
      <c r="E12" s="137" t="s">
        <v>57</v>
      </c>
      <c r="F12" s="122">
        <f>SUM(F5:F11)</f>
        <v>18000</v>
      </c>
      <c r="G12" s="122">
        <f>SUM(G5:G11)</f>
        <v>3050000</v>
      </c>
      <c r="H12" s="136">
        <f>SUM(H5:H11)</f>
        <v>1000000</v>
      </c>
      <c r="I12" s="118">
        <f>SUM(I5:I11)</f>
        <v>4002000</v>
      </c>
      <c r="J12" s="12"/>
      <c r="K12" s="137" t="s">
        <v>57</v>
      </c>
      <c r="L12" s="122">
        <f>SUM(L5:L11)</f>
        <v>18000</v>
      </c>
      <c r="M12" s="122">
        <f>SUM(M5:M11)</f>
        <v>3050000</v>
      </c>
      <c r="N12" s="136">
        <f>SUM(N5:N11)</f>
        <v>1000000</v>
      </c>
      <c r="O12" s="118">
        <f>SUM(O5:O11)</f>
        <v>4092000</v>
      </c>
    </row>
    <row r="13" spans="1:22" s="6" customFormat="1" ht="23.25" customHeight="1" x14ac:dyDescent="0.2">
      <c r="A13" s="13"/>
      <c r="B13" s="13"/>
      <c r="C13" s="51"/>
      <c r="D13" s="51"/>
      <c r="E13" s="51"/>
      <c r="F13" s="51"/>
      <c r="G13" s="51"/>
      <c r="H13" s="12"/>
      <c r="I13" s="12"/>
      <c r="J13" s="12"/>
      <c r="K13" s="51"/>
      <c r="L13" s="51"/>
      <c r="M13" s="51"/>
      <c r="N13" s="12"/>
      <c r="O13" s="12"/>
    </row>
    <row r="14" spans="1:22" s="6" customFormat="1" ht="24.95" customHeight="1" x14ac:dyDescent="0.2">
      <c r="A14" s="252" t="s">
        <v>22</v>
      </c>
      <c r="B14" s="253"/>
      <c r="C14" s="253"/>
      <c r="D14" s="191"/>
      <c r="E14" s="126"/>
      <c r="F14" s="126"/>
      <c r="G14" s="51"/>
      <c r="H14" s="12"/>
      <c r="I14" s="12"/>
      <c r="J14" s="12"/>
      <c r="K14" s="126"/>
      <c r="L14" s="126"/>
      <c r="M14" s="51"/>
      <c r="N14" s="12"/>
      <c r="O14" s="12"/>
    </row>
    <row r="15" spans="1:22" s="6" customFormat="1" ht="24.95" customHeight="1" x14ac:dyDescent="0.2">
      <c r="A15" s="90" t="s">
        <v>12</v>
      </c>
      <c r="B15" s="91" t="s">
        <v>28</v>
      </c>
      <c r="C15" s="200">
        <f>I12</f>
        <v>4002000</v>
      </c>
      <c r="D15" s="92">
        <f>O12</f>
        <v>4092000</v>
      </c>
      <c r="E15" s="125"/>
      <c r="F15" s="125"/>
      <c r="G15" s="51"/>
      <c r="H15" s="12"/>
      <c r="I15" s="12"/>
      <c r="J15" s="12"/>
      <c r="K15" s="125"/>
      <c r="L15" s="125"/>
      <c r="M15" s="51"/>
      <c r="N15" s="12"/>
      <c r="O15" s="12"/>
    </row>
    <row r="16" spans="1:22" s="6" customFormat="1" ht="24.95" customHeight="1" x14ac:dyDescent="0.2">
      <c r="A16" s="87" t="s">
        <v>13</v>
      </c>
      <c r="B16" s="93" t="s">
        <v>15</v>
      </c>
      <c r="C16" s="201">
        <f>H12</f>
        <v>1000000</v>
      </c>
      <c r="D16" s="94">
        <f>N12</f>
        <v>1000000</v>
      </c>
      <c r="E16" s="125"/>
      <c r="F16" s="125"/>
      <c r="G16" s="51"/>
      <c r="H16" s="12"/>
      <c r="I16" s="12"/>
      <c r="J16" s="12"/>
      <c r="K16" s="125"/>
      <c r="L16" s="125"/>
      <c r="M16" s="51"/>
      <c r="N16" s="12"/>
      <c r="O16" s="12"/>
    </row>
    <row r="17" spans="1:15" s="6" customFormat="1" ht="24.95" customHeight="1" x14ac:dyDescent="0.2">
      <c r="A17" s="87" t="s">
        <v>0</v>
      </c>
      <c r="B17" s="93" t="s">
        <v>53</v>
      </c>
      <c r="C17" s="201">
        <f>F12</f>
        <v>18000</v>
      </c>
      <c r="D17" s="94">
        <f>L12</f>
        <v>18000</v>
      </c>
      <c r="E17" s="125"/>
      <c r="F17" s="125"/>
      <c r="G17" s="51"/>
      <c r="H17" s="12"/>
      <c r="I17" s="12"/>
      <c r="J17" s="12"/>
      <c r="K17" s="125"/>
      <c r="L17" s="125"/>
      <c r="M17" s="51"/>
      <c r="N17" s="12"/>
      <c r="O17" s="12"/>
    </row>
    <row r="18" spans="1:15" s="6" customFormat="1" ht="24.95" customHeight="1" x14ac:dyDescent="0.2">
      <c r="A18" s="172" t="s">
        <v>1</v>
      </c>
      <c r="B18" s="202" t="s">
        <v>52</v>
      </c>
      <c r="C18" s="203">
        <f>G12</f>
        <v>3050000</v>
      </c>
      <c r="D18" s="204">
        <f>M12</f>
        <v>3050000</v>
      </c>
      <c r="E18" s="125"/>
      <c r="F18" s="125"/>
      <c r="G18" s="51"/>
      <c r="H18" s="12"/>
      <c r="I18" s="12"/>
      <c r="J18" s="12"/>
      <c r="K18" s="125"/>
      <c r="L18" s="125"/>
      <c r="M18" s="51"/>
      <c r="N18" s="12"/>
      <c r="O18" s="12"/>
    </row>
    <row r="19" spans="1:15" s="6" customFormat="1" ht="24.95" customHeight="1" x14ac:dyDescent="0.2">
      <c r="A19" s="254" t="s">
        <v>37</v>
      </c>
      <c r="B19" s="255"/>
      <c r="C19" s="199">
        <f>SUM(C15:C18)</f>
        <v>8070000</v>
      </c>
      <c r="D19" s="45">
        <f>SUM(D15:D18)</f>
        <v>8160000</v>
      </c>
      <c r="E19" s="127"/>
      <c r="F19" s="127"/>
      <c r="G19" s="51"/>
      <c r="H19" s="12"/>
      <c r="I19" s="12"/>
      <c r="J19" s="12"/>
      <c r="K19" s="127"/>
      <c r="L19" s="127"/>
      <c r="M19" s="51"/>
      <c r="N19" s="12"/>
      <c r="O19" s="12"/>
    </row>
    <row r="20" spans="1:15" s="6" customFormat="1" ht="15" customHeight="1" x14ac:dyDescent="0.2">
      <c r="A20" s="57"/>
      <c r="B20" s="105"/>
      <c r="C20" s="105"/>
      <c r="D20" s="105"/>
      <c r="E20" s="105"/>
      <c r="F20" s="105"/>
      <c r="G20" s="51"/>
      <c r="H20" s="12"/>
      <c r="I20" s="12"/>
      <c r="J20" s="12"/>
      <c r="K20" s="105"/>
      <c r="L20" s="105"/>
      <c r="M20" s="51"/>
      <c r="N20" s="12"/>
      <c r="O20" s="12"/>
    </row>
    <row r="21" spans="1:15" ht="27" customHeight="1" x14ac:dyDescent="0.2">
      <c r="A21" s="246" t="s">
        <v>118</v>
      </c>
      <c r="B21" s="249" t="s">
        <v>119</v>
      </c>
      <c r="C21" s="249"/>
      <c r="D21" s="249"/>
    </row>
    <row r="22" spans="1:15" ht="15" customHeight="1" x14ac:dyDescent="0.2">
      <c r="A22" s="112"/>
      <c r="B22" s="111"/>
      <c r="C22" s="111"/>
      <c r="D22" s="111"/>
      <c r="E22" s="111"/>
      <c r="F22" s="111"/>
      <c r="K22" s="111"/>
      <c r="L22" s="111"/>
    </row>
    <row r="23" spans="1:15" s="6" customFormat="1" ht="15" customHeight="1" x14ac:dyDescent="0.2">
      <c r="A23" s="106"/>
      <c r="C23" s="12"/>
      <c r="D23" s="12"/>
      <c r="E23" s="12"/>
      <c r="F23" s="12"/>
      <c r="G23" s="51"/>
      <c r="H23" s="12"/>
      <c r="I23" s="12"/>
      <c r="J23" s="12"/>
      <c r="K23" s="12"/>
      <c r="L23" s="12"/>
      <c r="M23" s="51"/>
      <c r="N23" s="12"/>
      <c r="O23" s="12"/>
    </row>
    <row r="24" spans="1:15" s="6" customFormat="1" ht="15" customHeight="1" x14ac:dyDescent="0.2">
      <c r="A24" s="14"/>
      <c r="C24" s="12"/>
      <c r="D24" s="12"/>
      <c r="E24" s="12"/>
      <c r="F24" s="12"/>
      <c r="G24" s="51"/>
      <c r="H24" s="12"/>
      <c r="I24" s="12"/>
      <c r="J24" s="12"/>
      <c r="K24" s="12"/>
      <c r="L24" s="12"/>
      <c r="M24" s="51"/>
      <c r="N24" s="12"/>
      <c r="O24" s="12"/>
    </row>
    <row r="25" spans="1:15" s="6" customFormat="1" ht="16.5" x14ac:dyDescent="0.2">
      <c r="A25" s="245"/>
      <c r="C25" s="12"/>
      <c r="D25" s="12"/>
      <c r="E25" s="12"/>
      <c r="F25" s="12"/>
      <c r="G25" s="51"/>
      <c r="H25" s="12"/>
      <c r="I25" s="12"/>
      <c r="J25" s="12"/>
      <c r="K25" s="12"/>
      <c r="L25" s="12"/>
      <c r="M25" s="51"/>
      <c r="N25" s="12"/>
      <c r="O25" s="12"/>
    </row>
    <row r="26" spans="1:15" s="6" customFormat="1" x14ac:dyDescent="0.2">
      <c r="A26" s="14"/>
      <c r="C26" s="12"/>
      <c r="D26" s="12"/>
      <c r="E26" s="12"/>
      <c r="F26" s="12"/>
      <c r="G26" s="51"/>
      <c r="H26" s="12"/>
      <c r="I26" s="12"/>
      <c r="J26" s="12"/>
      <c r="K26" s="12"/>
      <c r="L26" s="12"/>
      <c r="M26" s="51"/>
      <c r="N26" s="12"/>
      <c r="O26" s="12"/>
    </row>
    <row r="27" spans="1:15" s="6" customFormat="1" x14ac:dyDescent="0.2">
      <c r="A27" s="14"/>
      <c r="C27" s="12"/>
      <c r="D27" s="12"/>
      <c r="E27" s="12"/>
      <c r="F27" s="12"/>
      <c r="G27" s="51"/>
      <c r="H27" s="12"/>
      <c r="I27" s="12"/>
      <c r="J27" s="12"/>
      <c r="K27" s="12"/>
      <c r="L27" s="12"/>
      <c r="M27" s="51"/>
      <c r="N27" s="12"/>
      <c r="O27" s="12"/>
    </row>
    <row r="28" spans="1:15" s="6" customFormat="1" x14ac:dyDescent="0.2">
      <c r="A28" s="14"/>
      <c r="C28" s="12"/>
      <c r="D28" s="12"/>
      <c r="E28" s="12"/>
      <c r="F28" s="12"/>
      <c r="G28" s="51"/>
      <c r="H28" s="12"/>
      <c r="I28" s="12"/>
      <c r="J28" s="12"/>
      <c r="K28" s="12"/>
      <c r="L28" s="12"/>
      <c r="M28" s="51"/>
      <c r="N28" s="12"/>
      <c r="O28" s="12"/>
    </row>
    <row r="29" spans="1:15" s="6" customFormat="1" x14ac:dyDescent="0.2">
      <c r="A29" s="14"/>
      <c r="C29" s="12"/>
      <c r="D29" s="12"/>
      <c r="E29" s="12"/>
      <c r="F29" s="12"/>
      <c r="G29" s="51"/>
      <c r="H29" s="12"/>
      <c r="I29" s="12"/>
      <c r="J29" s="12"/>
      <c r="K29" s="12"/>
      <c r="L29" s="12"/>
      <c r="M29" s="51"/>
      <c r="N29" s="12"/>
      <c r="O29" s="12"/>
    </row>
    <row r="30" spans="1:15" s="6" customFormat="1" x14ac:dyDescent="0.2">
      <c r="A30" s="14"/>
      <c r="C30" s="12"/>
      <c r="D30" s="12"/>
      <c r="E30" s="12"/>
      <c r="F30" s="12"/>
      <c r="G30" s="51"/>
      <c r="H30" s="12"/>
      <c r="I30" s="12"/>
      <c r="J30" s="12"/>
      <c r="K30" s="12"/>
      <c r="L30" s="12"/>
      <c r="M30" s="51"/>
      <c r="N30" s="12"/>
      <c r="O30" s="12"/>
    </row>
    <row r="31" spans="1:15" ht="9.9499999999999993" customHeight="1" x14ac:dyDescent="0.2"/>
    <row r="32" spans="1:15" ht="9.9499999999999993" customHeight="1" x14ac:dyDescent="0.2"/>
    <row r="33" ht="9.9499999999999993" customHeight="1" x14ac:dyDescent="0.2"/>
    <row r="34" ht="9.9499999999999993" customHeight="1" x14ac:dyDescent="0.2"/>
    <row r="35" ht="9.9499999999999993" customHeight="1" x14ac:dyDescent="0.2"/>
    <row r="36" ht="9.9499999999999993" customHeight="1" x14ac:dyDescent="0.2"/>
    <row r="37" ht="9.9499999999999993" customHeight="1" x14ac:dyDescent="0.2"/>
    <row r="38" ht="9.9499999999999993" customHeight="1" x14ac:dyDescent="0.2"/>
    <row r="39" ht="9.9499999999999993" customHeight="1" x14ac:dyDescent="0.2"/>
    <row r="40" ht="9.9499999999999993" customHeight="1" x14ac:dyDescent="0.2"/>
    <row r="41" ht="9.9499999999999993" customHeight="1" x14ac:dyDescent="0.2"/>
    <row r="42" ht="9.9499999999999993" customHeight="1" x14ac:dyDescent="0.2"/>
    <row r="43" ht="9.9499999999999993" customHeight="1" x14ac:dyDescent="0.2"/>
    <row r="44" ht="9.9499999999999993" customHeight="1" x14ac:dyDescent="0.2"/>
    <row r="45" ht="9.9499999999999993" customHeight="1" x14ac:dyDescent="0.2"/>
    <row r="46" ht="9.9499999999999993" customHeight="1" x14ac:dyDescent="0.2"/>
    <row r="47" ht="9.9499999999999993" customHeight="1" x14ac:dyDescent="0.2"/>
    <row r="48" ht="9.9499999999999993" customHeight="1" x14ac:dyDescent="0.2"/>
    <row r="49" spans="1:15" ht="9.9499999999999993" customHeight="1" x14ac:dyDescent="0.2"/>
    <row r="50" spans="1:15" ht="9.9499999999999993" customHeight="1" x14ac:dyDescent="0.2"/>
    <row r="51" spans="1:15" ht="9.9499999999999993" customHeight="1" x14ac:dyDescent="0.2"/>
    <row r="52" spans="1:15" s="6" customFormat="1" ht="9.9499999999999993" customHeight="1" x14ac:dyDescent="0.2">
      <c r="A52" s="14"/>
      <c r="C52" s="12"/>
      <c r="D52" s="12"/>
      <c r="E52" s="12"/>
      <c r="F52" s="12"/>
      <c r="G52" s="51"/>
      <c r="H52" s="12"/>
      <c r="I52" s="12"/>
      <c r="J52" s="12"/>
      <c r="K52" s="12"/>
      <c r="L52" s="12"/>
      <c r="M52" s="51"/>
      <c r="N52" s="12"/>
      <c r="O52" s="12"/>
    </row>
  </sheetData>
  <sheetProtection algorithmName="SHA-512" hashValue="vfMZDIHYiL3QbbwggEEthxhupkRR8Bkvtakb3mLZgqdFzWUjeBqeheelVsu8Z+i02UBPWSFtBNsOSbbJP3OmGA==" saltValue="nFchGogFnD6JqPH6zAAtFA==" spinCount="100000" sheet="1" objects="1" scenarios="1"/>
  <mergeCells count="11">
    <mergeCell ref="B21:D21"/>
    <mergeCell ref="A12:B12"/>
    <mergeCell ref="A14:C14"/>
    <mergeCell ref="A19:B19"/>
    <mergeCell ref="P5:S5"/>
    <mergeCell ref="P6:S6"/>
    <mergeCell ref="P7:S7"/>
    <mergeCell ref="P8:S8"/>
    <mergeCell ref="P9:S9"/>
    <mergeCell ref="P10:S10"/>
    <mergeCell ref="P11:S11"/>
  </mergeCells>
  <phoneticPr fontId="1" type="noConversion"/>
  <pageMargins left="0.94488188976377963" right="0.55118110236220474" top="0.98425196850393704" bottom="0.98425196850393704" header="0.51181102362204722" footer="0.51181102362204722"/>
  <pageSetup paperSize="9" scale="99" orientation="portrait" r:id="rId1"/>
  <headerFooter alignWithMargins="0">
    <oddHeader>&amp;C&amp;"Arial Narrow,Uobičajeno"&amp;11KOMUNALAC POŽEGA d.o.o. - I. REBALANS PLANA INVESTICIJA I INVESTICIJSKOG ODRŽAVANJA 2022.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4"/>
  <sheetViews>
    <sheetView zoomScaleNormal="100" workbookViewId="0">
      <selection activeCell="V15" sqref="V15"/>
    </sheetView>
  </sheetViews>
  <sheetFormatPr defaultRowHeight="12.75" x14ac:dyDescent="0.2"/>
  <cols>
    <col min="1" max="1" width="5.7109375" style="11" customWidth="1"/>
    <col min="2" max="2" width="55.7109375" style="5" customWidth="1"/>
    <col min="3" max="4" width="12.7109375" style="7" customWidth="1"/>
    <col min="5" max="5" width="5.7109375" style="7" customWidth="1"/>
    <col min="6" max="7" width="11.7109375" style="7" customWidth="1"/>
    <col min="8" max="8" width="2.7109375" style="7" customWidth="1"/>
    <col min="9" max="9" width="5.7109375" style="7" customWidth="1"/>
    <col min="10" max="13" width="11.7109375" style="7" customWidth="1"/>
    <col min="14" max="20" width="9.140625" style="5"/>
    <col min="21" max="21" width="3.5703125" style="5" customWidth="1"/>
    <col min="22" max="25" width="9.140625" style="5"/>
    <col min="26" max="26" width="2.28515625" style="5" customWidth="1"/>
    <col min="27" max="16384" width="9.140625" style="5"/>
  </cols>
  <sheetData>
    <row r="1" spans="1:23" s="6" customFormat="1" ht="20.100000000000001" customHeight="1" x14ac:dyDescent="0.2"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23" s="82" customFormat="1" ht="20.25" customHeight="1" x14ac:dyDescent="0.2">
      <c r="A2" s="78" t="s">
        <v>13</v>
      </c>
      <c r="B2" s="83" t="s">
        <v>7</v>
      </c>
      <c r="C2" s="84"/>
      <c r="D2" s="84"/>
      <c r="E2" s="83" t="s">
        <v>55</v>
      </c>
      <c r="G2" s="81"/>
      <c r="H2" s="81"/>
      <c r="I2" s="83"/>
      <c r="K2" s="81"/>
      <c r="L2" s="81"/>
      <c r="M2" s="81"/>
    </row>
    <row r="3" spans="1:23" s="6" customFormat="1" ht="24.95" customHeight="1" x14ac:dyDescent="0.2">
      <c r="A3" s="15"/>
      <c r="B3" s="16"/>
      <c r="C3" s="52"/>
      <c r="D3" s="52"/>
      <c r="E3" s="52"/>
      <c r="F3" s="12"/>
      <c r="G3" s="12"/>
      <c r="H3" s="12"/>
      <c r="I3" s="52"/>
      <c r="J3" s="12"/>
      <c r="K3" s="12"/>
      <c r="L3" s="12"/>
      <c r="M3" s="12"/>
    </row>
    <row r="4" spans="1:23" s="6" customFormat="1" ht="24.95" customHeight="1" x14ac:dyDescent="0.2">
      <c r="A4" s="26" t="s">
        <v>23</v>
      </c>
      <c r="B4" s="27" t="s">
        <v>41</v>
      </c>
      <c r="C4" s="194" t="s">
        <v>35</v>
      </c>
      <c r="D4" s="193" t="s">
        <v>108</v>
      </c>
      <c r="E4" s="145" t="s">
        <v>58</v>
      </c>
      <c r="F4" s="117" t="s">
        <v>29</v>
      </c>
      <c r="G4" s="120" t="s">
        <v>43</v>
      </c>
      <c r="H4" s="150"/>
      <c r="I4" s="145" t="s">
        <v>58</v>
      </c>
      <c r="J4" s="117" t="s">
        <v>29</v>
      </c>
      <c r="K4" s="120" t="s">
        <v>43</v>
      </c>
      <c r="L4" s="150"/>
      <c r="M4" s="150"/>
    </row>
    <row r="5" spans="1:23" ht="48" customHeight="1" x14ac:dyDescent="0.2">
      <c r="A5" s="90" t="s">
        <v>12</v>
      </c>
      <c r="B5" s="205" t="s">
        <v>110</v>
      </c>
      <c r="C5" s="195">
        <v>200000</v>
      </c>
      <c r="D5" s="97">
        <v>260000</v>
      </c>
      <c r="E5" s="160" t="s">
        <v>12</v>
      </c>
      <c r="F5" s="115">
        <v>150000</v>
      </c>
      <c r="G5" s="116">
        <v>50000</v>
      </c>
      <c r="I5" s="160" t="s">
        <v>12</v>
      </c>
      <c r="J5" s="115">
        <v>150000</v>
      </c>
      <c r="K5" s="116">
        <v>110000</v>
      </c>
      <c r="N5" s="256" t="s">
        <v>121</v>
      </c>
      <c r="O5" s="256"/>
      <c r="P5" s="256"/>
      <c r="Q5" s="256"/>
      <c r="R5" s="256"/>
      <c r="S5" s="256"/>
      <c r="T5" s="186"/>
      <c r="U5" s="186"/>
      <c r="V5" s="186"/>
      <c r="W5" s="186"/>
    </row>
    <row r="6" spans="1:23" ht="35.1" customHeight="1" x14ac:dyDescent="0.2">
      <c r="A6" s="87" t="s">
        <v>13</v>
      </c>
      <c r="B6" s="98" t="s">
        <v>111</v>
      </c>
      <c r="C6" s="196">
        <v>50000</v>
      </c>
      <c r="D6" s="86">
        <v>65000</v>
      </c>
      <c r="E6" s="161" t="s">
        <v>13</v>
      </c>
      <c r="F6" s="113"/>
      <c r="G6" s="114">
        <f t="shared" ref="G6:G13" si="0">C6</f>
        <v>50000</v>
      </c>
      <c r="I6" s="161" t="s">
        <v>13</v>
      </c>
      <c r="J6" s="113"/>
      <c r="K6" s="114">
        <f t="shared" ref="K6:K13" si="1">D6</f>
        <v>65000</v>
      </c>
      <c r="N6" s="256" t="s">
        <v>122</v>
      </c>
      <c r="O6" s="256"/>
      <c r="P6" s="256"/>
      <c r="Q6" s="256"/>
      <c r="R6" s="256"/>
      <c r="S6" s="256"/>
    </row>
    <row r="7" spans="1:23" ht="35.1" customHeight="1" x14ac:dyDescent="0.2">
      <c r="A7" s="87" t="s">
        <v>0</v>
      </c>
      <c r="B7" s="98" t="s">
        <v>112</v>
      </c>
      <c r="C7" s="196">
        <v>10000</v>
      </c>
      <c r="D7" s="86">
        <v>10000</v>
      </c>
      <c r="E7" s="161" t="s">
        <v>0</v>
      </c>
      <c r="F7" s="113"/>
      <c r="G7" s="114">
        <f t="shared" si="0"/>
        <v>10000</v>
      </c>
      <c r="I7" s="161" t="s">
        <v>0</v>
      </c>
      <c r="J7" s="113"/>
      <c r="K7" s="114">
        <f t="shared" si="1"/>
        <v>10000</v>
      </c>
      <c r="N7" s="256" t="s">
        <v>92</v>
      </c>
      <c r="O7" s="256"/>
      <c r="P7" s="256"/>
      <c r="Q7" s="256"/>
      <c r="R7" s="256"/>
      <c r="S7" s="256"/>
    </row>
    <row r="8" spans="1:23" ht="35.1" customHeight="1" x14ac:dyDescent="0.2">
      <c r="A8" s="87" t="s">
        <v>1</v>
      </c>
      <c r="B8" s="98" t="s">
        <v>113</v>
      </c>
      <c r="C8" s="196">
        <v>70000</v>
      </c>
      <c r="D8" s="86">
        <v>140000</v>
      </c>
      <c r="E8" s="161" t="s">
        <v>1</v>
      </c>
      <c r="F8" s="113"/>
      <c r="G8" s="114">
        <f>C8</f>
        <v>70000</v>
      </c>
      <c r="I8" s="161" t="s">
        <v>1</v>
      </c>
      <c r="J8" s="113"/>
      <c r="K8" s="114">
        <f t="shared" si="1"/>
        <v>140000</v>
      </c>
      <c r="N8" s="256" t="s">
        <v>123</v>
      </c>
      <c r="O8" s="256"/>
      <c r="P8" s="256"/>
      <c r="Q8" s="256"/>
      <c r="R8" s="256"/>
      <c r="S8" s="256"/>
    </row>
    <row r="9" spans="1:23" ht="35.1" customHeight="1" x14ac:dyDescent="0.2">
      <c r="A9" s="87" t="s">
        <v>2</v>
      </c>
      <c r="B9" s="98" t="s">
        <v>114</v>
      </c>
      <c r="C9" s="196">
        <v>10000</v>
      </c>
      <c r="D9" s="86">
        <v>25000</v>
      </c>
      <c r="E9" s="162" t="s">
        <v>2</v>
      </c>
      <c r="F9" s="113"/>
      <c r="G9" s="114">
        <f t="shared" si="0"/>
        <v>10000</v>
      </c>
      <c r="I9" s="162" t="s">
        <v>2</v>
      </c>
      <c r="J9" s="113"/>
      <c r="K9" s="114">
        <f t="shared" si="1"/>
        <v>25000</v>
      </c>
      <c r="N9" s="256" t="s">
        <v>124</v>
      </c>
      <c r="O9" s="256"/>
      <c r="P9" s="256"/>
      <c r="Q9" s="256"/>
      <c r="R9" s="256"/>
      <c r="S9" s="256"/>
    </row>
    <row r="10" spans="1:23" ht="35.1" customHeight="1" x14ac:dyDescent="0.2">
      <c r="A10" s="87" t="s">
        <v>3</v>
      </c>
      <c r="B10" s="98" t="s">
        <v>115</v>
      </c>
      <c r="C10" s="196">
        <v>10000</v>
      </c>
      <c r="D10" s="86">
        <v>15000</v>
      </c>
      <c r="E10" s="162" t="s">
        <v>3</v>
      </c>
      <c r="F10" s="113"/>
      <c r="G10" s="114">
        <f t="shared" si="0"/>
        <v>10000</v>
      </c>
      <c r="I10" s="162" t="s">
        <v>3</v>
      </c>
      <c r="J10" s="113"/>
      <c r="K10" s="114">
        <f t="shared" si="1"/>
        <v>15000</v>
      </c>
      <c r="N10" s="256" t="s">
        <v>125</v>
      </c>
      <c r="O10" s="256"/>
      <c r="P10" s="256"/>
      <c r="Q10" s="256"/>
      <c r="R10" s="256"/>
      <c r="S10" s="256"/>
    </row>
    <row r="11" spans="1:23" ht="35.1" customHeight="1" x14ac:dyDescent="0.2">
      <c r="A11" s="87" t="s">
        <v>20</v>
      </c>
      <c r="B11" s="95" t="s">
        <v>116</v>
      </c>
      <c r="C11" s="196">
        <v>40000</v>
      </c>
      <c r="D11" s="86">
        <v>45000</v>
      </c>
      <c r="E11" s="161" t="s">
        <v>20</v>
      </c>
      <c r="F11" s="113"/>
      <c r="G11" s="114">
        <f t="shared" si="0"/>
        <v>40000</v>
      </c>
      <c r="I11" s="161" t="s">
        <v>20</v>
      </c>
      <c r="J11" s="113"/>
      <c r="K11" s="114">
        <f t="shared" si="1"/>
        <v>45000</v>
      </c>
      <c r="N11" s="256" t="s">
        <v>126</v>
      </c>
      <c r="O11" s="256"/>
      <c r="P11" s="256"/>
      <c r="Q11" s="256"/>
      <c r="R11" s="256"/>
      <c r="S11" s="256"/>
    </row>
    <row r="12" spans="1:23" ht="35.1" customHeight="1" x14ac:dyDescent="0.2">
      <c r="A12" s="87" t="s">
        <v>46</v>
      </c>
      <c r="B12" s="95" t="s">
        <v>73</v>
      </c>
      <c r="C12" s="196">
        <v>5000</v>
      </c>
      <c r="D12" s="86">
        <v>10000</v>
      </c>
      <c r="E12" s="161" t="s">
        <v>46</v>
      </c>
      <c r="F12" s="113"/>
      <c r="G12" s="114">
        <f t="shared" si="0"/>
        <v>5000</v>
      </c>
      <c r="I12" s="161" t="s">
        <v>46</v>
      </c>
      <c r="J12" s="113"/>
      <c r="K12" s="114">
        <f t="shared" si="1"/>
        <v>10000</v>
      </c>
      <c r="N12" s="256" t="s">
        <v>127</v>
      </c>
      <c r="O12" s="256"/>
      <c r="P12" s="256"/>
      <c r="Q12" s="256"/>
      <c r="R12" s="256"/>
      <c r="S12" s="256"/>
    </row>
    <row r="13" spans="1:23" ht="35.1" customHeight="1" x14ac:dyDescent="0.2">
      <c r="A13" s="172" t="s">
        <v>32</v>
      </c>
      <c r="B13" s="206" t="s">
        <v>74</v>
      </c>
      <c r="C13" s="198">
        <v>5000</v>
      </c>
      <c r="D13" s="174">
        <v>5000</v>
      </c>
      <c r="E13" s="163" t="s">
        <v>32</v>
      </c>
      <c r="F13" s="135"/>
      <c r="G13" s="121">
        <f t="shared" si="0"/>
        <v>5000</v>
      </c>
      <c r="I13" s="163" t="s">
        <v>32</v>
      </c>
      <c r="J13" s="135"/>
      <c r="K13" s="121">
        <f t="shared" si="1"/>
        <v>5000</v>
      </c>
      <c r="N13" s="256" t="s">
        <v>93</v>
      </c>
      <c r="O13" s="256"/>
      <c r="P13" s="256"/>
      <c r="Q13" s="256"/>
      <c r="R13" s="256"/>
      <c r="S13" s="256"/>
    </row>
    <row r="14" spans="1:23" s="6" customFormat="1" ht="24.95" customHeight="1" x14ac:dyDescent="0.2">
      <c r="A14" s="250" t="s">
        <v>37</v>
      </c>
      <c r="B14" s="251"/>
      <c r="C14" s="199">
        <f>SUM(C5:C13)</f>
        <v>400000</v>
      </c>
      <c r="D14" s="45">
        <f>SUM(D5:D13)</f>
        <v>575000</v>
      </c>
      <c r="E14" s="138" t="s">
        <v>57</v>
      </c>
      <c r="F14" s="136">
        <f>SUM(F5:F13)</f>
        <v>150000</v>
      </c>
      <c r="G14" s="118">
        <f>SUM(G5:G13)</f>
        <v>250000</v>
      </c>
      <c r="H14" s="12"/>
      <c r="I14" s="138" t="s">
        <v>57</v>
      </c>
      <c r="J14" s="136">
        <f>SUM(J5:J13)</f>
        <v>150000</v>
      </c>
      <c r="K14" s="118">
        <f>SUM(K5:K13)</f>
        <v>425000</v>
      </c>
      <c r="L14" s="12"/>
      <c r="M14" s="12"/>
    </row>
    <row r="15" spans="1:23" s="6" customFormat="1" ht="30" customHeight="1" x14ac:dyDescent="0.2">
      <c r="A15" s="13"/>
      <c r="B15" s="13"/>
      <c r="C15" s="51"/>
      <c r="D15" s="51"/>
      <c r="E15" s="51"/>
      <c r="F15" s="12"/>
      <c r="G15" s="12"/>
      <c r="H15" s="12"/>
      <c r="I15" s="51"/>
      <c r="J15" s="12"/>
      <c r="K15" s="12"/>
      <c r="L15" s="12"/>
      <c r="M15" s="12"/>
    </row>
    <row r="16" spans="1:23" s="6" customFormat="1" ht="24.95" customHeight="1" x14ac:dyDescent="0.2">
      <c r="A16" s="252" t="s">
        <v>22</v>
      </c>
      <c r="B16" s="253"/>
      <c r="C16" s="253"/>
      <c r="D16" s="191"/>
      <c r="E16" s="126"/>
      <c r="F16" s="12"/>
      <c r="G16" s="12"/>
      <c r="H16" s="12"/>
      <c r="I16" s="126"/>
      <c r="J16" s="12"/>
      <c r="K16" s="12"/>
      <c r="L16" s="12"/>
      <c r="M16" s="12"/>
    </row>
    <row r="17" spans="1:14" s="6" customFormat="1" ht="35.1" customHeight="1" x14ac:dyDescent="0.2">
      <c r="A17" s="99" t="s">
        <v>12</v>
      </c>
      <c r="B17" s="100" t="s">
        <v>45</v>
      </c>
      <c r="C17" s="208">
        <f>G14</f>
        <v>250000</v>
      </c>
      <c r="D17" s="101">
        <f>K14</f>
        <v>425000</v>
      </c>
      <c r="E17" s="134"/>
      <c r="F17" s="12"/>
      <c r="G17" s="12"/>
      <c r="H17" s="12"/>
      <c r="I17" s="134"/>
      <c r="J17" s="12"/>
      <c r="K17" s="12"/>
      <c r="L17" s="12"/>
      <c r="M17" s="12"/>
    </row>
    <row r="18" spans="1:14" s="6" customFormat="1" ht="35.1" customHeight="1" x14ac:dyDescent="0.2">
      <c r="A18" s="103" t="s">
        <v>13</v>
      </c>
      <c r="B18" s="104" t="s">
        <v>44</v>
      </c>
      <c r="C18" s="209">
        <f>F14</f>
        <v>150000</v>
      </c>
      <c r="D18" s="102">
        <f>J14</f>
        <v>150000</v>
      </c>
      <c r="E18" s="134"/>
      <c r="F18" s="12"/>
      <c r="G18" s="12"/>
      <c r="H18" s="12"/>
      <c r="I18" s="134"/>
      <c r="J18" s="12"/>
      <c r="K18" s="12"/>
      <c r="L18" s="12"/>
      <c r="M18" s="12"/>
    </row>
    <row r="19" spans="1:14" s="6" customFormat="1" ht="24.95" customHeight="1" x14ac:dyDescent="0.2">
      <c r="A19" s="254" t="s">
        <v>37</v>
      </c>
      <c r="B19" s="255"/>
      <c r="C19" s="210">
        <f>SUM(C17:C18)</f>
        <v>400000</v>
      </c>
      <c r="D19" s="76">
        <f>SUM(D17:D18)</f>
        <v>575000</v>
      </c>
      <c r="E19" s="10"/>
      <c r="F19" s="12"/>
      <c r="G19" s="12"/>
      <c r="H19" s="12"/>
      <c r="I19" s="10"/>
      <c r="J19" s="12"/>
      <c r="K19" s="12"/>
      <c r="L19" s="12"/>
      <c r="M19" s="12"/>
    </row>
    <row r="20" spans="1:14" s="6" customFormat="1" ht="15" customHeight="1" x14ac:dyDescent="0.2">
      <c r="A20" s="13"/>
      <c r="B20" s="13"/>
      <c r="C20" s="51"/>
      <c r="D20" s="51"/>
      <c r="E20" s="51"/>
      <c r="F20" s="12"/>
      <c r="G20" s="12"/>
      <c r="H20" s="12"/>
      <c r="I20" s="51"/>
      <c r="J20" s="12"/>
      <c r="K20" s="12"/>
      <c r="L20" s="12"/>
      <c r="M20" s="12"/>
    </row>
    <row r="21" spans="1:14" ht="27" customHeight="1" x14ac:dyDescent="0.2">
      <c r="A21" s="258" t="s">
        <v>117</v>
      </c>
      <c r="B21" s="258"/>
      <c r="C21" s="258"/>
      <c r="D21" s="187"/>
      <c r="E21" s="57"/>
      <c r="F21" s="73"/>
      <c r="I21" s="57"/>
      <c r="J21" s="73"/>
      <c r="N21" s="7"/>
    </row>
    <row r="22" spans="1:14" s="6" customFormat="1" ht="26.25" customHeight="1" x14ac:dyDescent="0.2">
      <c r="A22" s="257" t="s">
        <v>120</v>
      </c>
      <c r="B22" s="257"/>
      <c r="C22" s="257"/>
      <c r="D22" s="107"/>
      <c r="E22" s="107"/>
      <c r="F22" s="51"/>
      <c r="G22" s="12"/>
      <c r="H22" s="12"/>
      <c r="I22" s="107"/>
      <c r="J22" s="51"/>
      <c r="K22" s="12"/>
      <c r="L22" s="12"/>
      <c r="M22" s="12"/>
      <c r="N22" s="12"/>
    </row>
    <row r="23" spans="1:14" s="6" customFormat="1" ht="8.1" customHeight="1" x14ac:dyDescent="0.2">
      <c r="A23" s="107"/>
      <c r="B23" s="107"/>
      <c r="C23" s="107"/>
      <c r="D23" s="107"/>
      <c r="E23" s="107"/>
      <c r="F23" s="51"/>
      <c r="G23" s="12"/>
      <c r="H23" s="12"/>
      <c r="I23" s="107"/>
      <c r="J23" s="51"/>
      <c r="K23" s="12"/>
      <c r="L23" s="12"/>
      <c r="M23" s="12"/>
      <c r="N23" s="12"/>
    </row>
    <row r="24" spans="1:14" ht="16.5" x14ac:dyDescent="0.2">
      <c r="A24" s="245"/>
    </row>
  </sheetData>
  <sheetProtection algorithmName="SHA-512" hashValue="MzZR+5S8rUssYmMH3NxqlJX9+uJ7nsBctIGrButVm5X8jiO6G/BG2ymnq+Oubnjd50V5zKtnQKuC/UfDU9rjjg==" saltValue="uT4nRVi7aSd1/3xw34KtbQ==" spinCount="100000" sheet="1" objects="1" scenarios="1"/>
  <mergeCells count="14">
    <mergeCell ref="A22:C22"/>
    <mergeCell ref="A21:C21"/>
    <mergeCell ref="A14:B14"/>
    <mergeCell ref="A16:C16"/>
    <mergeCell ref="A19:B19"/>
    <mergeCell ref="N10:S10"/>
    <mergeCell ref="N11:S11"/>
    <mergeCell ref="N12:S12"/>
    <mergeCell ref="N13:S13"/>
    <mergeCell ref="N5:S5"/>
    <mergeCell ref="N6:S6"/>
    <mergeCell ref="N7:S7"/>
    <mergeCell ref="N8:S8"/>
    <mergeCell ref="N9:S9"/>
  </mergeCells>
  <phoneticPr fontId="1" type="noConversion"/>
  <pageMargins left="0.94488188976377963" right="0.55118110236220474" top="0.98425196850393704" bottom="0.98425196850393704" header="0.51181102362204722" footer="0.51181102362204722"/>
  <pageSetup paperSize="9" orientation="portrait" r:id="rId1"/>
  <headerFooter alignWithMargins="0">
    <oddHeader>&amp;C&amp;"Arial Narrow,Uobičajeno"&amp;11KOMUNALAC POŽEGA d.o.o. - I. REBALANS PLANA INVESTICIJA I INVESTICIJSKOG ODRŽAVANJA 2022.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zoomScaleNormal="100" workbookViewId="0">
      <selection activeCell="D9" sqref="D9:D10"/>
    </sheetView>
  </sheetViews>
  <sheetFormatPr defaultRowHeight="12.75" x14ac:dyDescent="0.2"/>
  <cols>
    <col min="1" max="1" width="5.7109375" style="11" customWidth="1"/>
    <col min="2" max="2" width="55.7109375" style="5" customWidth="1"/>
    <col min="3" max="4" width="12.7109375" style="7" customWidth="1"/>
    <col min="5" max="5" width="5.7109375" style="7" customWidth="1"/>
    <col min="6" max="6" width="11.7109375" style="7" customWidth="1"/>
    <col min="7" max="7" width="2.7109375" style="7" customWidth="1"/>
    <col min="8" max="8" width="5.7109375" style="7" customWidth="1"/>
    <col min="9" max="9" width="11.7109375" style="7" customWidth="1"/>
    <col min="10" max="10" width="44.85546875" style="7" customWidth="1"/>
    <col min="11" max="11" width="9.140625" style="7"/>
    <col min="12" max="16384" width="9.140625" style="5"/>
  </cols>
  <sheetData>
    <row r="1" spans="1:11" s="6" customFormat="1" ht="20.100000000000001" customHeight="1" x14ac:dyDescent="0.2">
      <c r="C1" s="12"/>
      <c r="D1" s="12"/>
      <c r="E1" s="12"/>
      <c r="F1" s="12"/>
      <c r="G1" s="12"/>
      <c r="H1" s="12"/>
      <c r="I1" s="12"/>
      <c r="J1" s="12"/>
      <c r="K1" s="12"/>
    </row>
    <row r="2" spans="1:11" s="82" customFormat="1" ht="16.5" customHeight="1" x14ac:dyDescent="0.2">
      <c r="A2" s="78" t="s">
        <v>0</v>
      </c>
      <c r="B2" s="259" t="s">
        <v>8</v>
      </c>
      <c r="C2" s="259"/>
      <c r="D2" s="83"/>
      <c r="E2" s="79" t="s">
        <v>59</v>
      </c>
      <c r="F2" s="81"/>
      <c r="G2" s="81"/>
      <c r="H2" s="79"/>
      <c r="I2" s="81"/>
      <c r="J2" s="81"/>
      <c r="K2" s="81"/>
    </row>
    <row r="3" spans="1:11" s="8" customFormat="1" ht="24.95" customHeight="1" x14ac:dyDescent="0.2">
      <c r="A3" s="15"/>
      <c r="B3" s="16"/>
      <c r="C3" s="16"/>
      <c r="D3" s="16"/>
      <c r="E3" s="16"/>
      <c r="F3" s="10"/>
      <c r="G3" s="10"/>
      <c r="H3" s="16"/>
      <c r="I3" s="10"/>
      <c r="J3" s="10"/>
      <c r="K3" s="10"/>
    </row>
    <row r="4" spans="1:11" s="8" customFormat="1" ht="24.95" customHeight="1" x14ac:dyDescent="0.2">
      <c r="A4" s="26" t="s">
        <v>23</v>
      </c>
      <c r="B4" s="27" t="s">
        <v>42</v>
      </c>
      <c r="C4" s="194" t="s">
        <v>35</v>
      </c>
      <c r="D4" s="193" t="s">
        <v>108</v>
      </c>
      <c r="E4" s="139" t="s">
        <v>58</v>
      </c>
      <c r="F4" s="140" t="s">
        <v>43</v>
      </c>
      <c r="G4" s="51"/>
      <c r="H4" s="139" t="s">
        <v>58</v>
      </c>
      <c r="I4" s="140" t="s">
        <v>43</v>
      </c>
      <c r="J4" s="51"/>
      <c r="K4" s="10"/>
    </row>
    <row r="5" spans="1:11" s="6" customFormat="1" ht="52.5" customHeight="1" x14ac:dyDescent="0.2">
      <c r="A5" s="211" t="s">
        <v>12</v>
      </c>
      <c r="B5" s="212" t="s">
        <v>79</v>
      </c>
      <c r="C5" s="213">
        <v>490000</v>
      </c>
      <c r="D5" s="214">
        <v>490000</v>
      </c>
      <c r="E5" s="141" t="s">
        <v>12</v>
      </c>
      <c r="F5" s="142">
        <f>C5</f>
        <v>490000</v>
      </c>
      <c r="G5" s="7"/>
      <c r="H5" s="141" t="s">
        <v>12</v>
      </c>
      <c r="I5" s="142">
        <f>D5</f>
        <v>490000</v>
      </c>
      <c r="J5" s="7"/>
      <c r="K5" s="7" t="s">
        <v>78</v>
      </c>
    </row>
    <row r="6" spans="1:11" s="8" customFormat="1" ht="24.95" customHeight="1" x14ac:dyDescent="0.2">
      <c r="A6" s="215" t="s">
        <v>37</v>
      </c>
      <c r="B6" s="216"/>
      <c r="C6" s="199">
        <f>SUM(C5:C5)</f>
        <v>490000</v>
      </c>
      <c r="D6" s="45">
        <f>SUM(D5)</f>
        <v>490000</v>
      </c>
      <c r="E6" s="119" t="s">
        <v>57</v>
      </c>
      <c r="F6" s="143">
        <f>SUM(F5:F5)</f>
        <v>490000</v>
      </c>
      <c r="G6" s="10"/>
      <c r="H6" s="119" t="s">
        <v>57</v>
      </c>
      <c r="I6" s="143">
        <f>SUM(I5:I5)</f>
        <v>490000</v>
      </c>
      <c r="J6" s="10"/>
      <c r="K6" s="10"/>
    </row>
    <row r="7" spans="1:11" s="6" customFormat="1" ht="30" customHeight="1" x14ac:dyDescent="0.2">
      <c r="A7" s="13"/>
      <c r="B7" s="13"/>
      <c r="C7" s="51"/>
      <c r="D7" s="51"/>
      <c r="E7" s="51"/>
      <c r="F7" s="12"/>
      <c r="G7" s="12"/>
      <c r="H7" s="51"/>
      <c r="I7" s="12"/>
      <c r="J7" s="12"/>
      <c r="K7" s="12"/>
    </row>
    <row r="8" spans="1:11" s="6" customFormat="1" ht="24.95" customHeight="1" x14ac:dyDescent="0.2">
      <c r="A8" s="215" t="s">
        <v>22</v>
      </c>
      <c r="B8" s="217"/>
      <c r="C8" s="217"/>
      <c r="D8" s="207"/>
      <c r="E8" s="126"/>
      <c r="F8" s="12"/>
      <c r="G8" s="12"/>
      <c r="H8" s="126"/>
      <c r="I8" s="12"/>
      <c r="J8" s="12"/>
      <c r="K8" s="12"/>
    </row>
    <row r="9" spans="1:11" s="6" customFormat="1" ht="30" customHeight="1" x14ac:dyDescent="0.2">
      <c r="A9" s="211" t="s">
        <v>12</v>
      </c>
      <c r="B9" s="218" t="s">
        <v>27</v>
      </c>
      <c r="C9" s="213">
        <f>F6</f>
        <v>490000</v>
      </c>
      <c r="D9" s="214">
        <f>I6</f>
        <v>490000</v>
      </c>
      <c r="E9" s="125"/>
      <c r="F9" s="12"/>
      <c r="G9" s="12"/>
      <c r="H9" s="125"/>
      <c r="I9" s="12"/>
      <c r="J9" s="12"/>
      <c r="K9" s="12"/>
    </row>
    <row r="10" spans="1:11" s="6" customFormat="1" ht="24.95" customHeight="1" x14ac:dyDescent="0.2">
      <c r="A10" s="219" t="s">
        <v>37</v>
      </c>
      <c r="B10" s="220"/>
      <c r="C10" s="199">
        <f>SUM(C9:C9)</f>
        <v>490000</v>
      </c>
      <c r="D10" s="45">
        <f>SUM(D9)</f>
        <v>490000</v>
      </c>
      <c r="E10" s="127"/>
      <c r="F10" s="12"/>
      <c r="G10" s="12"/>
      <c r="H10" s="127"/>
      <c r="I10" s="12"/>
      <c r="J10" s="12"/>
      <c r="K10" s="12"/>
    </row>
    <row r="11" spans="1:11" s="6" customFormat="1" ht="21" customHeight="1" x14ac:dyDescent="0.2">
      <c r="A11" s="13"/>
      <c r="B11" s="13"/>
      <c r="C11" s="51"/>
      <c r="D11" s="51"/>
      <c r="E11" s="51"/>
      <c r="F11" s="12"/>
      <c r="G11" s="12"/>
      <c r="H11" s="51"/>
      <c r="I11" s="12"/>
      <c r="J11" s="12"/>
      <c r="K11" s="12"/>
    </row>
    <row r="12" spans="1:11" s="6" customFormat="1" ht="15.75" customHeight="1" x14ac:dyDescent="0.2">
      <c r="A12" s="244"/>
      <c r="B12" s="13"/>
      <c r="C12" s="51"/>
      <c r="D12" s="51"/>
      <c r="E12" s="51"/>
      <c r="F12" s="12"/>
      <c r="G12" s="12"/>
      <c r="H12" s="51"/>
      <c r="I12" s="12"/>
      <c r="J12" s="12"/>
      <c r="K12" s="12"/>
    </row>
    <row r="15" spans="1:11" ht="16.5" x14ac:dyDescent="0.2">
      <c r="A15" s="245"/>
      <c r="C15" s="57"/>
      <c r="D15" s="57"/>
      <c r="E15" s="57"/>
      <c r="H15" s="57"/>
    </row>
  </sheetData>
  <sheetProtection algorithmName="SHA-512" hashValue="TwvuV13Ih70y6NxUjijbXccsehgR/2dEqllHhMldYC7XRaOg9aUiH4AzZz9JUFzVvdnRe7MF3ejjcF/OmDbP0A==" saltValue="4z+HuAKou3rxCPcvsITRCg==" spinCount="100000" sheet="1" objects="1" scenarios="1"/>
  <mergeCells count="1">
    <mergeCell ref="B2:C2"/>
  </mergeCells>
  <phoneticPr fontId="1" type="noConversion"/>
  <pageMargins left="0.94488188976377963" right="0.55118110236220474" top="0.98425196850393704" bottom="0.98425196850393704" header="0.51181102362204722" footer="0.51181102362204722"/>
  <pageSetup paperSize="9" orientation="portrait" r:id="rId1"/>
  <headerFooter alignWithMargins="0">
    <oddHeader>&amp;C&amp;"Arial Narrow,Uobičajeno"&amp;11KOMUNALAC POŽEGA d.o.o. - I REBALANS PLANA INVESTICIJA I INVESTICIJSKOG ODRŽAVANJA 2022.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"/>
  <sheetViews>
    <sheetView zoomScaleNormal="100" workbookViewId="0">
      <selection activeCell="D5" sqref="D5:D8"/>
    </sheetView>
  </sheetViews>
  <sheetFormatPr defaultRowHeight="12.75" x14ac:dyDescent="0.2"/>
  <cols>
    <col min="1" max="1" width="5.7109375" style="11" customWidth="1"/>
    <col min="2" max="2" width="55.7109375" style="5" customWidth="1"/>
    <col min="3" max="4" width="12.7109375" style="7" customWidth="1"/>
    <col min="5" max="5" width="5.7109375" style="7" customWidth="1"/>
    <col min="6" max="6" width="11.7109375" style="73" customWidth="1"/>
    <col min="7" max="7" width="2.7109375" style="73" customWidth="1"/>
    <col min="8" max="8" width="5.7109375" style="7" customWidth="1"/>
    <col min="9" max="9" width="11.7109375" style="73" customWidth="1"/>
    <col min="10" max="10" width="48.140625" style="73" customWidth="1"/>
    <col min="11" max="12" width="15.42578125" style="7" customWidth="1"/>
    <col min="13" max="13" width="9.140625" style="7"/>
    <col min="14" max="14" width="10.140625" style="7" bestFit="1" customWidth="1"/>
    <col min="15" max="15" width="9.140625" style="7"/>
    <col min="16" max="16384" width="9.140625" style="5"/>
  </cols>
  <sheetData>
    <row r="1" spans="1:15" s="6" customFormat="1" ht="20.100000000000001" customHeight="1" x14ac:dyDescent="0.2">
      <c r="A1" s="13"/>
      <c r="B1" s="13"/>
      <c r="C1" s="51"/>
      <c r="D1" s="51"/>
      <c r="E1" s="51"/>
      <c r="F1" s="51"/>
      <c r="G1" s="51"/>
      <c r="H1" s="51"/>
      <c r="I1" s="51"/>
      <c r="J1" s="51"/>
      <c r="K1" s="12"/>
      <c r="L1" s="12"/>
      <c r="M1" s="12"/>
      <c r="N1" s="12"/>
      <c r="O1" s="12"/>
    </row>
    <row r="2" spans="1:15" s="82" customFormat="1" ht="21" customHeight="1" x14ac:dyDescent="0.2">
      <c r="A2" s="78" t="s">
        <v>1</v>
      </c>
      <c r="B2" s="259" t="s">
        <v>16</v>
      </c>
      <c r="C2" s="259"/>
      <c r="D2" s="83"/>
      <c r="E2" s="83" t="s">
        <v>60</v>
      </c>
      <c r="F2" s="80"/>
      <c r="G2" s="80"/>
      <c r="H2" s="83"/>
      <c r="I2" s="80"/>
      <c r="J2" s="80"/>
      <c r="K2" s="81"/>
      <c r="L2" s="81"/>
      <c r="M2" s="81"/>
      <c r="N2" s="81"/>
      <c r="O2" s="81"/>
    </row>
    <row r="3" spans="1:15" s="6" customFormat="1" ht="24.95" customHeight="1" x14ac:dyDescent="0.2">
      <c r="A3" s="13"/>
      <c r="B3" s="13"/>
      <c r="C3" s="51"/>
      <c r="D3" s="51"/>
      <c r="E3" s="51"/>
      <c r="F3" s="51"/>
      <c r="G3" s="51"/>
      <c r="H3" s="51"/>
      <c r="I3" s="51"/>
      <c r="J3" s="51"/>
      <c r="K3" s="12"/>
      <c r="L3" s="12"/>
      <c r="M3" s="12"/>
      <c r="N3" s="12"/>
      <c r="O3" s="12"/>
    </row>
    <row r="4" spans="1:15" s="6" customFormat="1" ht="24.95" customHeight="1" x14ac:dyDescent="0.2">
      <c r="A4" s="26" t="s">
        <v>23</v>
      </c>
      <c r="B4" s="27" t="s">
        <v>39</v>
      </c>
      <c r="C4" s="194" t="s">
        <v>35</v>
      </c>
      <c r="D4" s="193" t="s">
        <v>108</v>
      </c>
      <c r="E4" s="145" t="s">
        <v>58</v>
      </c>
      <c r="F4" s="140" t="s">
        <v>43</v>
      </c>
      <c r="G4" s="51"/>
      <c r="H4" s="145" t="s">
        <v>58</v>
      </c>
      <c r="I4" s="140" t="s">
        <v>43</v>
      </c>
      <c r="J4" s="51"/>
      <c r="K4" s="12"/>
      <c r="L4" s="12"/>
      <c r="M4" s="12"/>
      <c r="N4" s="12"/>
      <c r="O4" s="12"/>
    </row>
    <row r="5" spans="1:15" s="6" customFormat="1" ht="30" customHeight="1" x14ac:dyDescent="0.2">
      <c r="A5" s="90" t="s">
        <v>12</v>
      </c>
      <c r="B5" s="144" t="s">
        <v>66</v>
      </c>
      <c r="C5" s="200">
        <v>10000</v>
      </c>
      <c r="D5" s="92">
        <v>10000</v>
      </c>
      <c r="E5" s="146" t="s">
        <v>12</v>
      </c>
      <c r="F5" s="147">
        <f>C5</f>
        <v>10000</v>
      </c>
      <c r="G5" s="73"/>
      <c r="H5" s="146" t="s">
        <v>12</v>
      </c>
      <c r="I5" s="147">
        <f>D5</f>
        <v>10000</v>
      </c>
      <c r="J5" s="73"/>
      <c r="K5" s="7" t="s">
        <v>68</v>
      </c>
      <c r="L5" s="12"/>
      <c r="M5" s="12"/>
      <c r="N5" s="12"/>
      <c r="O5" s="12"/>
    </row>
    <row r="6" spans="1:15" s="6" customFormat="1" ht="30" customHeight="1" x14ac:dyDescent="0.2">
      <c r="A6" s="87" t="s">
        <v>13</v>
      </c>
      <c r="B6" s="88" t="s">
        <v>67</v>
      </c>
      <c r="C6" s="201">
        <v>30000</v>
      </c>
      <c r="D6" s="94">
        <v>30000</v>
      </c>
      <c r="E6" s="164" t="s">
        <v>13</v>
      </c>
      <c r="F6" s="165">
        <f>C6</f>
        <v>30000</v>
      </c>
      <c r="G6" s="73"/>
      <c r="H6" s="164" t="s">
        <v>13</v>
      </c>
      <c r="I6" s="165">
        <f>D6</f>
        <v>30000</v>
      </c>
      <c r="J6" s="73"/>
      <c r="K6" s="7" t="s">
        <v>69</v>
      </c>
      <c r="L6" s="12"/>
      <c r="M6" s="12"/>
      <c r="N6" s="12"/>
      <c r="O6" s="12"/>
    </row>
    <row r="7" spans="1:15" s="6" customFormat="1" ht="30" customHeight="1" x14ac:dyDescent="0.2">
      <c r="A7" s="172" t="s">
        <v>0</v>
      </c>
      <c r="B7" s="197" t="s">
        <v>21</v>
      </c>
      <c r="C7" s="203">
        <v>10000</v>
      </c>
      <c r="D7" s="204">
        <v>10000</v>
      </c>
      <c r="E7" s="148" t="s">
        <v>0</v>
      </c>
      <c r="F7" s="149">
        <f>C7</f>
        <v>10000</v>
      </c>
      <c r="G7" s="73"/>
      <c r="H7" s="148" t="s">
        <v>0</v>
      </c>
      <c r="I7" s="149">
        <f>D7</f>
        <v>10000</v>
      </c>
      <c r="J7" s="73"/>
      <c r="K7" s="7" t="s">
        <v>70</v>
      </c>
      <c r="L7" s="12"/>
      <c r="M7" s="12"/>
      <c r="N7" s="12"/>
      <c r="O7" s="12"/>
    </row>
    <row r="8" spans="1:15" s="6" customFormat="1" ht="24.95" customHeight="1" x14ac:dyDescent="0.2">
      <c r="A8" s="250" t="s">
        <v>36</v>
      </c>
      <c r="B8" s="251"/>
      <c r="C8" s="199">
        <f>SUM(C5:C7)</f>
        <v>50000</v>
      </c>
      <c r="D8" s="45">
        <f>SUM(D5:D7)</f>
        <v>50000</v>
      </c>
      <c r="E8" s="119" t="s">
        <v>57</v>
      </c>
      <c r="F8" s="140">
        <f>SUM(F5:F7)</f>
        <v>50000</v>
      </c>
      <c r="G8" s="51"/>
      <c r="H8" s="119" t="s">
        <v>57</v>
      </c>
      <c r="I8" s="140">
        <f>SUM(I5:I7)</f>
        <v>50000</v>
      </c>
      <c r="J8" s="51"/>
      <c r="K8" s="12"/>
      <c r="L8" s="12"/>
      <c r="M8" s="12"/>
      <c r="N8" s="12"/>
      <c r="O8" s="12"/>
    </row>
    <row r="9" spans="1:15" s="6" customFormat="1" ht="30" customHeight="1" x14ac:dyDescent="0.2">
      <c r="A9" s="13"/>
      <c r="B9" s="13"/>
      <c r="C9" s="51"/>
      <c r="D9" s="51"/>
      <c r="E9" s="51"/>
      <c r="F9" s="51"/>
      <c r="G9" s="51"/>
      <c r="H9" s="51"/>
      <c r="I9" s="51"/>
      <c r="J9" s="51"/>
      <c r="K9" s="12"/>
      <c r="L9" s="12"/>
      <c r="M9" s="12"/>
      <c r="N9" s="12"/>
      <c r="O9" s="12"/>
    </row>
    <row r="10" spans="1:15" s="6" customFormat="1" ht="24.95" customHeight="1" x14ac:dyDescent="0.2">
      <c r="A10" s="260" t="s">
        <v>22</v>
      </c>
      <c r="B10" s="261"/>
      <c r="C10" s="261"/>
      <c r="D10" s="192"/>
      <c r="E10" s="126"/>
      <c r="F10" s="51"/>
      <c r="G10" s="51"/>
      <c r="H10" s="126"/>
      <c r="I10" s="51"/>
      <c r="J10" s="51"/>
      <c r="K10" s="12"/>
      <c r="L10" s="12"/>
      <c r="M10" s="12"/>
      <c r="N10" s="12"/>
      <c r="O10" s="12"/>
    </row>
    <row r="11" spans="1:15" s="6" customFormat="1" ht="30" customHeight="1" x14ac:dyDescent="0.2">
      <c r="A11" s="211" t="s">
        <v>12</v>
      </c>
      <c r="B11" s="218" t="s">
        <v>27</v>
      </c>
      <c r="C11" s="213">
        <f>F8</f>
        <v>50000</v>
      </c>
      <c r="D11" s="214">
        <f>I8</f>
        <v>50000</v>
      </c>
      <c r="E11" s="125"/>
      <c r="F11" s="51"/>
      <c r="G11" s="51"/>
      <c r="H11" s="125"/>
      <c r="I11" s="51"/>
      <c r="J11" s="51"/>
      <c r="K11" s="12"/>
      <c r="L11" s="12"/>
      <c r="M11" s="12"/>
      <c r="N11" s="12"/>
      <c r="O11" s="12"/>
    </row>
    <row r="12" spans="1:15" s="6" customFormat="1" ht="24.95" customHeight="1" x14ac:dyDescent="0.2">
      <c r="A12" s="254" t="s">
        <v>37</v>
      </c>
      <c r="B12" s="255"/>
      <c r="C12" s="199">
        <f>SUM(C11)</f>
        <v>50000</v>
      </c>
      <c r="D12" s="45">
        <f>SUM(D11)</f>
        <v>50000</v>
      </c>
      <c r="E12" s="127"/>
      <c r="F12" s="51"/>
      <c r="G12" s="51"/>
      <c r="H12" s="127"/>
      <c r="I12" s="51"/>
      <c r="J12" s="51"/>
      <c r="K12" s="12"/>
      <c r="L12" s="12"/>
      <c r="M12" s="12"/>
      <c r="N12" s="12"/>
      <c r="O12" s="12"/>
    </row>
    <row r="13" spans="1:15" s="6" customFormat="1" ht="21" customHeight="1" x14ac:dyDescent="0.2">
      <c r="A13" s="13"/>
      <c r="B13" s="13"/>
      <c r="C13" s="51"/>
      <c r="D13" s="51"/>
      <c r="E13" s="51"/>
      <c r="F13" s="51"/>
      <c r="G13" s="51"/>
      <c r="H13" s="51"/>
      <c r="I13" s="51"/>
      <c r="J13" s="51"/>
      <c r="K13" s="12"/>
      <c r="L13" s="12"/>
      <c r="M13" s="12"/>
      <c r="N13" s="12"/>
      <c r="O13" s="12"/>
    </row>
    <row r="14" spans="1:15" s="6" customFormat="1" ht="17.25" customHeight="1" x14ac:dyDescent="0.2">
      <c r="A14" s="244"/>
      <c r="B14" s="13"/>
      <c r="C14" s="51"/>
      <c r="D14" s="51"/>
      <c r="E14" s="51"/>
      <c r="F14" s="51"/>
      <c r="G14" s="51"/>
      <c r="H14" s="51"/>
      <c r="I14" s="51"/>
      <c r="J14" s="51"/>
      <c r="K14" s="12"/>
      <c r="L14" s="12"/>
      <c r="M14" s="12"/>
      <c r="N14" s="12"/>
      <c r="O14" s="12"/>
    </row>
    <row r="17" spans="1:1" ht="16.5" x14ac:dyDescent="0.2">
      <c r="A17" s="245"/>
    </row>
  </sheetData>
  <sheetProtection algorithmName="SHA-512" hashValue="7LwKYeCUsfOzeoUtyHn8gfm7jMLuT6aSJUv9+5pNGvZK5qdlBGyh78QOTthFwfjaqfE9Pe0I2V7BNkMt42ZQSA==" saltValue="Ack+7Sjvn8QTbRAIkTq8AA==" spinCount="100000" sheet="1" objects="1" scenarios="1"/>
  <mergeCells count="4">
    <mergeCell ref="A8:B8"/>
    <mergeCell ref="A10:C10"/>
    <mergeCell ref="A12:B12"/>
    <mergeCell ref="B2:C2"/>
  </mergeCells>
  <phoneticPr fontId="1" type="noConversion"/>
  <pageMargins left="0.94488188976377963" right="0.55118110236220474" top="0.98425196850393704" bottom="0.98425196850393704" header="0.51181102362204722" footer="0.51181102362204722"/>
  <pageSetup paperSize="9" orientation="portrait" r:id="rId1"/>
  <headerFooter alignWithMargins="0">
    <oddHeader>&amp;C&amp;"Arial Narrow,Uobičajeno"&amp;11KOMUNALAC POŽEGA d.o.o. - I. REBALANS PLANA INVESTICIJA I INVESTICIJSKOG ODRŽAVANJA 2022.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4"/>
  <sheetViews>
    <sheetView zoomScaleNormal="100" workbookViewId="0">
      <selection activeCell="J9" sqref="J9"/>
    </sheetView>
  </sheetViews>
  <sheetFormatPr defaultRowHeight="12.75" x14ac:dyDescent="0.2"/>
  <cols>
    <col min="1" max="1" width="5.7109375" style="11" customWidth="1"/>
    <col min="2" max="2" width="55.7109375" style="5" customWidth="1"/>
    <col min="3" max="4" width="12.7109375" style="7" customWidth="1"/>
    <col min="5" max="5" width="5.7109375" style="7" customWidth="1"/>
    <col min="6" max="6" width="11.42578125" style="7" customWidth="1"/>
    <col min="7" max="7" width="2.7109375" style="7" customWidth="1"/>
    <col min="8" max="8" width="5.7109375" style="7" customWidth="1"/>
    <col min="9" max="9" width="11.42578125" style="7" customWidth="1"/>
    <col min="10" max="10" width="42.7109375" style="7" customWidth="1"/>
    <col min="11" max="16384" width="9.140625" style="5"/>
  </cols>
  <sheetData>
    <row r="1" spans="1:17" s="6" customFormat="1" ht="20.100000000000001" customHeight="1" x14ac:dyDescent="0.2">
      <c r="A1" s="13"/>
      <c r="B1" s="13"/>
      <c r="C1" s="51"/>
      <c r="D1" s="51"/>
      <c r="E1" s="51"/>
      <c r="F1" s="12"/>
      <c r="G1" s="12"/>
      <c r="H1" s="51"/>
      <c r="I1" s="12"/>
      <c r="J1" s="12"/>
    </row>
    <row r="2" spans="1:17" s="82" customFormat="1" ht="21" customHeight="1" x14ac:dyDescent="0.2">
      <c r="A2" s="78" t="s">
        <v>2</v>
      </c>
      <c r="B2" s="259" t="s">
        <v>14</v>
      </c>
      <c r="C2" s="259"/>
      <c r="D2" s="83"/>
      <c r="E2" s="83" t="s">
        <v>61</v>
      </c>
      <c r="F2" s="81"/>
      <c r="G2" s="81"/>
      <c r="H2" s="83"/>
      <c r="I2" s="81"/>
      <c r="J2" s="81"/>
    </row>
    <row r="3" spans="1:17" s="6" customFormat="1" ht="24.95" customHeight="1" x14ac:dyDescent="0.2">
      <c r="A3" s="11"/>
      <c r="B3" s="5"/>
      <c r="C3" s="7"/>
      <c r="D3" s="7"/>
      <c r="E3" s="7"/>
      <c r="F3" s="12"/>
      <c r="G3" s="12"/>
      <c r="H3" s="7"/>
      <c r="I3" s="12"/>
      <c r="J3" s="12"/>
    </row>
    <row r="4" spans="1:17" s="8" customFormat="1" ht="24.95" customHeight="1" x14ac:dyDescent="0.2">
      <c r="A4" s="26" t="s">
        <v>23</v>
      </c>
      <c r="B4" s="27" t="s">
        <v>38</v>
      </c>
      <c r="C4" s="194" t="s">
        <v>35</v>
      </c>
      <c r="D4" s="193" t="s">
        <v>108</v>
      </c>
      <c r="E4" s="119" t="s">
        <v>58</v>
      </c>
      <c r="F4" s="140" t="s">
        <v>43</v>
      </c>
      <c r="G4" s="51"/>
      <c r="H4" s="119" t="s">
        <v>58</v>
      </c>
      <c r="I4" s="140" t="s">
        <v>43</v>
      </c>
      <c r="J4" s="51"/>
    </row>
    <row r="5" spans="1:17" s="6" customFormat="1" ht="30" customHeight="1" x14ac:dyDescent="0.2">
      <c r="A5" s="90" t="s">
        <v>12</v>
      </c>
      <c r="B5" s="144" t="s">
        <v>71</v>
      </c>
      <c r="C5" s="200">
        <v>50000</v>
      </c>
      <c r="D5" s="92">
        <v>50000</v>
      </c>
      <c r="E5" s="152" t="s">
        <v>12</v>
      </c>
      <c r="F5" s="151">
        <f>C5</f>
        <v>50000</v>
      </c>
      <c r="G5" s="7"/>
      <c r="H5" s="152" t="s">
        <v>12</v>
      </c>
      <c r="I5" s="151">
        <f>D5</f>
        <v>50000</v>
      </c>
      <c r="J5" s="7"/>
      <c r="K5" s="262" t="s">
        <v>75</v>
      </c>
      <c r="L5" s="262"/>
      <c r="M5" s="262"/>
      <c r="N5" s="262"/>
      <c r="O5" s="262"/>
      <c r="P5" s="262"/>
      <c r="Q5" s="262"/>
    </row>
    <row r="6" spans="1:17" s="6" customFormat="1" ht="30" customHeight="1" x14ac:dyDescent="0.2">
      <c r="A6" s="172" t="s">
        <v>13</v>
      </c>
      <c r="B6" s="197" t="s">
        <v>34</v>
      </c>
      <c r="C6" s="203">
        <v>20000</v>
      </c>
      <c r="D6" s="204">
        <v>20000</v>
      </c>
      <c r="E6" s="153" t="s">
        <v>13</v>
      </c>
      <c r="F6" s="121">
        <v>20000</v>
      </c>
      <c r="G6" s="7"/>
      <c r="H6" s="153" t="s">
        <v>13</v>
      </c>
      <c r="I6" s="121">
        <f>D6</f>
        <v>20000</v>
      </c>
      <c r="J6" s="7"/>
      <c r="K6" s="256" t="s">
        <v>65</v>
      </c>
      <c r="L6" s="256"/>
      <c r="M6" s="256"/>
      <c r="N6" s="256"/>
      <c r="O6" s="256"/>
      <c r="P6" s="256"/>
      <c r="Q6" s="256"/>
    </row>
    <row r="7" spans="1:17" s="6" customFormat="1" ht="24.95" customHeight="1" x14ac:dyDescent="0.2">
      <c r="A7" s="250" t="s">
        <v>37</v>
      </c>
      <c r="B7" s="251"/>
      <c r="C7" s="199">
        <f>SUM(C5:C6)</f>
        <v>70000</v>
      </c>
      <c r="D7" s="45">
        <f>SUM(D5:D6)</f>
        <v>70000</v>
      </c>
      <c r="E7" s="119" t="s">
        <v>57</v>
      </c>
      <c r="F7" s="118">
        <f>SUM(F5:F6)</f>
        <v>70000</v>
      </c>
      <c r="G7" s="12"/>
      <c r="H7" s="119" t="s">
        <v>57</v>
      </c>
      <c r="I7" s="118">
        <f>SUM(I5:I6)</f>
        <v>70000</v>
      </c>
      <c r="J7" s="12"/>
    </row>
    <row r="8" spans="1:17" s="6" customFormat="1" ht="30" customHeight="1" x14ac:dyDescent="0.2">
      <c r="A8" s="13"/>
      <c r="B8" s="13"/>
      <c r="C8" s="51"/>
      <c r="D8" s="51"/>
      <c r="E8" s="51"/>
      <c r="F8" s="12"/>
      <c r="G8" s="12"/>
      <c r="H8" s="51"/>
      <c r="I8" s="12"/>
      <c r="J8" s="12"/>
    </row>
    <row r="9" spans="1:17" s="6" customFormat="1" ht="24.95" customHeight="1" x14ac:dyDescent="0.2">
      <c r="A9" s="260" t="s">
        <v>22</v>
      </c>
      <c r="B9" s="261"/>
      <c r="C9" s="261"/>
      <c r="D9" s="192"/>
      <c r="E9" s="126"/>
      <c r="F9" s="12"/>
      <c r="G9" s="12"/>
      <c r="H9" s="126"/>
      <c r="I9" s="12"/>
      <c r="J9" s="12"/>
    </row>
    <row r="10" spans="1:17" s="6" customFormat="1" ht="30" customHeight="1" x14ac:dyDescent="0.2">
      <c r="A10" s="211" t="s">
        <v>12</v>
      </c>
      <c r="B10" s="218" t="s">
        <v>27</v>
      </c>
      <c r="C10" s="213">
        <f>F7</f>
        <v>70000</v>
      </c>
      <c r="D10" s="214">
        <f>I7</f>
        <v>70000</v>
      </c>
      <c r="E10" s="125"/>
      <c r="F10" s="12"/>
      <c r="G10" s="12"/>
      <c r="H10" s="125"/>
      <c r="I10" s="12"/>
      <c r="J10" s="12"/>
    </row>
    <row r="11" spans="1:17" s="6" customFormat="1" ht="24.95" customHeight="1" x14ac:dyDescent="0.2">
      <c r="A11" s="254" t="s">
        <v>37</v>
      </c>
      <c r="B11" s="255"/>
      <c r="C11" s="199">
        <f>SUM(C10)</f>
        <v>70000</v>
      </c>
      <c r="D11" s="45">
        <f>SUM(D10)</f>
        <v>70000</v>
      </c>
      <c r="E11" s="127"/>
      <c r="F11" s="12"/>
      <c r="G11" s="12"/>
      <c r="H11" s="127"/>
      <c r="I11" s="12"/>
      <c r="J11" s="12"/>
    </row>
    <row r="12" spans="1:17" s="6" customFormat="1" ht="21" customHeight="1" x14ac:dyDescent="0.2">
      <c r="A12" s="13"/>
      <c r="B12" s="13"/>
      <c r="C12" s="51"/>
      <c r="D12" s="51"/>
      <c r="E12" s="51"/>
      <c r="F12" s="12"/>
      <c r="G12" s="12"/>
      <c r="H12" s="51"/>
      <c r="I12" s="12"/>
      <c r="J12" s="12"/>
    </row>
    <row r="13" spans="1:17" s="6" customFormat="1" ht="15.75" customHeight="1" x14ac:dyDescent="0.2">
      <c r="A13" s="13"/>
      <c r="B13" s="13"/>
      <c r="C13" s="51"/>
      <c r="D13" s="51"/>
      <c r="E13" s="51"/>
      <c r="F13" s="12"/>
      <c r="G13" s="12"/>
      <c r="H13" s="51"/>
      <c r="I13" s="12"/>
      <c r="J13" s="12"/>
    </row>
    <row r="14" spans="1:17" s="6" customFormat="1" ht="15.75" customHeight="1" x14ac:dyDescent="0.2">
      <c r="A14" s="244"/>
      <c r="B14" s="13"/>
      <c r="C14" s="51"/>
      <c r="D14" s="51"/>
      <c r="E14" s="51"/>
      <c r="F14" s="12"/>
      <c r="G14" s="12"/>
      <c r="H14" s="51"/>
      <c r="I14" s="12"/>
      <c r="J14" s="12"/>
    </row>
    <row r="15" spans="1:17" s="6" customFormat="1" x14ac:dyDescent="0.2">
      <c r="A15" s="11"/>
      <c r="B15" s="5"/>
      <c r="C15" s="12"/>
      <c r="D15" s="12"/>
      <c r="E15" s="12"/>
      <c r="F15" s="12"/>
      <c r="G15" s="12"/>
      <c r="H15" s="12"/>
      <c r="I15" s="12"/>
      <c r="J15" s="12"/>
    </row>
    <row r="16" spans="1:17" s="6" customFormat="1" x14ac:dyDescent="0.2">
      <c r="A16" s="14"/>
      <c r="C16" s="12"/>
      <c r="D16" s="12"/>
      <c r="E16" s="12"/>
      <c r="F16" s="12"/>
      <c r="G16" s="12"/>
      <c r="H16" s="12"/>
      <c r="I16" s="12"/>
      <c r="J16" s="12"/>
    </row>
    <row r="17" spans="1:10" s="6" customFormat="1" ht="16.5" x14ac:dyDescent="0.2">
      <c r="A17" s="245"/>
      <c r="C17" s="12"/>
      <c r="D17" s="12"/>
      <c r="E17" s="12"/>
      <c r="F17" s="12"/>
      <c r="G17" s="12"/>
      <c r="H17" s="12"/>
      <c r="I17" s="12"/>
      <c r="J17" s="12"/>
    </row>
    <row r="18" spans="1:10" s="6" customFormat="1" x14ac:dyDescent="0.2">
      <c r="A18" s="14"/>
      <c r="C18" s="12"/>
      <c r="D18" s="12"/>
      <c r="E18" s="12"/>
      <c r="F18" s="12"/>
      <c r="G18" s="12"/>
      <c r="H18" s="12"/>
      <c r="I18" s="12"/>
      <c r="J18" s="12"/>
    </row>
    <row r="19" spans="1:10" s="6" customFormat="1" x14ac:dyDescent="0.2">
      <c r="A19" s="14"/>
      <c r="C19" s="12"/>
      <c r="D19" s="12"/>
      <c r="E19" s="12"/>
      <c r="F19" s="12"/>
      <c r="G19" s="12"/>
      <c r="H19" s="12"/>
      <c r="I19" s="12"/>
      <c r="J19" s="12"/>
    </row>
    <row r="20" spans="1:10" s="6" customFormat="1" x14ac:dyDescent="0.2">
      <c r="A20" s="14"/>
      <c r="C20" s="12"/>
      <c r="D20" s="12"/>
      <c r="E20" s="12"/>
      <c r="F20" s="12"/>
      <c r="G20" s="12"/>
      <c r="H20" s="12"/>
      <c r="I20" s="12"/>
      <c r="J20" s="12"/>
    </row>
    <row r="21" spans="1:10" s="6" customFormat="1" x14ac:dyDescent="0.2">
      <c r="A21" s="14"/>
      <c r="C21" s="12"/>
      <c r="D21" s="12"/>
      <c r="E21" s="12"/>
      <c r="F21" s="12"/>
      <c r="G21" s="12"/>
      <c r="H21" s="12"/>
      <c r="I21" s="12"/>
      <c r="J21" s="12"/>
    </row>
    <row r="22" spans="1:10" s="6" customFormat="1" x14ac:dyDescent="0.2">
      <c r="A22" s="14"/>
      <c r="C22" s="12"/>
      <c r="D22" s="12"/>
      <c r="E22" s="12"/>
      <c r="F22" s="12"/>
      <c r="G22" s="12"/>
      <c r="H22" s="12"/>
      <c r="I22" s="12"/>
      <c r="J22" s="12"/>
    </row>
    <row r="23" spans="1:10" ht="9.9499999999999993" customHeight="1" x14ac:dyDescent="0.2"/>
    <row r="24" spans="1:10" ht="9.9499999999999993" customHeight="1" x14ac:dyDescent="0.2"/>
    <row r="25" spans="1:10" ht="9.9499999999999993" customHeight="1" x14ac:dyDescent="0.2"/>
    <row r="26" spans="1:10" ht="9.9499999999999993" customHeight="1" x14ac:dyDescent="0.2"/>
    <row r="27" spans="1:10" ht="9.9499999999999993" customHeight="1" x14ac:dyDescent="0.2"/>
    <row r="28" spans="1:10" ht="9.9499999999999993" customHeight="1" x14ac:dyDescent="0.2"/>
    <row r="29" spans="1:10" ht="9.9499999999999993" customHeight="1" x14ac:dyDescent="0.2"/>
    <row r="30" spans="1:10" ht="9.9499999999999993" customHeight="1" x14ac:dyDescent="0.2"/>
    <row r="31" spans="1:10" ht="9.9499999999999993" customHeight="1" x14ac:dyDescent="0.2"/>
    <row r="32" spans="1:10" ht="9.9499999999999993" customHeight="1" x14ac:dyDescent="0.2"/>
    <row r="33" spans="1:10" ht="9.9499999999999993" customHeight="1" x14ac:dyDescent="0.2"/>
    <row r="34" spans="1:10" ht="9.9499999999999993" customHeight="1" x14ac:dyDescent="0.2"/>
    <row r="35" spans="1:10" ht="9.9499999999999993" customHeight="1" x14ac:dyDescent="0.2"/>
    <row r="36" spans="1:10" ht="9.9499999999999993" customHeight="1" x14ac:dyDescent="0.2"/>
    <row r="37" spans="1:10" ht="9.9499999999999993" customHeight="1" x14ac:dyDescent="0.2"/>
    <row r="38" spans="1:10" ht="9.9499999999999993" customHeight="1" x14ac:dyDescent="0.2"/>
    <row r="39" spans="1:10" ht="9.9499999999999993" customHeight="1" x14ac:dyDescent="0.2"/>
    <row r="40" spans="1:10" ht="9.9499999999999993" customHeight="1" x14ac:dyDescent="0.2"/>
    <row r="41" spans="1:10" ht="9.9499999999999993" customHeight="1" x14ac:dyDescent="0.2"/>
    <row r="42" spans="1:10" ht="9.9499999999999993" customHeight="1" x14ac:dyDescent="0.2"/>
    <row r="43" spans="1:10" ht="9.9499999999999993" customHeight="1" x14ac:dyDescent="0.2"/>
    <row r="44" spans="1:10" s="6" customFormat="1" ht="9.9499999999999993" customHeight="1" x14ac:dyDescent="0.2">
      <c r="A44" s="14"/>
      <c r="C44" s="12"/>
      <c r="D44" s="12"/>
      <c r="E44" s="12"/>
      <c r="F44" s="12"/>
      <c r="G44" s="12"/>
      <c r="H44" s="12"/>
      <c r="I44" s="12"/>
      <c r="J44" s="12"/>
    </row>
  </sheetData>
  <sheetProtection algorithmName="SHA-512" hashValue="KJG6S1Hr/6aidKsvbldo9hkwzbXskRoAQDzuIlr0L5gjmNf0C7lyjkTKZHpnzrM6aQ0g307qCVMKAZ3I7kGGZg==" saltValue="W+99h68q3/U1L8Te64RJdA==" spinCount="100000" sheet="1" objects="1" scenarios="1"/>
  <mergeCells count="6">
    <mergeCell ref="A7:B7"/>
    <mergeCell ref="A9:C9"/>
    <mergeCell ref="A11:B11"/>
    <mergeCell ref="B2:C2"/>
    <mergeCell ref="K5:Q5"/>
    <mergeCell ref="K6:Q6"/>
  </mergeCells>
  <phoneticPr fontId="1" type="noConversion"/>
  <pageMargins left="0.94488188976377963" right="0.55118110236220474" top="0.98425196850393704" bottom="0.98425196850393704" header="0.51181102362204722" footer="0.51181102362204722"/>
  <pageSetup paperSize="9" orientation="portrait" r:id="rId1"/>
  <headerFooter alignWithMargins="0">
    <oddHeader>&amp;C&amp;"Arial Narrow,Uobičajeno"&amp;11KOMUNALAC POŽEGA d.o.o. -  I. REBALANS PLANA INVESTICIJA I INVESTICIJSKOG ODRŽAVANJA 2022.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0"/>
  <sheetViews>
    <sheetView zoomScaleNormal="100" workbookViewId="0">
      <selection activeCell="P14" sqref="P14"/>
    </sheetView>
  </sheetViews>
  <sheetFormatPr defaultRowHeight="12.75" x14ac:dyDescent="0.2"/>
  <cols>
    <col min="1" max="1" width="5.7109375" style="11" customWidth="1"/>
    <col min="2" max="2" width="55.7109375" style="5" customWidth="1"/>
    <col min="3" max="4" width="12.7109375" style="7" customWidth="1"/>
    <col min="5" max="5" width="5.7109375" style="7" customWidth="1"/>
    <col min="6" max="6" width="11.42578125" style="7" customWidth="1"/>
    <col min="7" max="7" width="11.7109375" style="7" customWidth="1"/>
    <col min="8" max="8" width="2.7109375" style="7" customWidth="1"/>
    <col min="9" max="9" width="5.7109375" style="7" customWidth="1"/>
    <col min="10" max="10" width="11.42578125" style="7" customWidth="1"/>
    <col min="11" max="11" width="11.7109375" style="7" customWidth="1"/>
    <col min="12" max="12" width="10.140625" style="7" bestFit="1" customWidth="1"/>
    <col min="13" max="13" width="9.140625" style="7"/>
    <col min="14" max="16384" width="9.140625" style="5"/>
  </cols>
  <sheetData>
    <row r="1" spans="1:19" s="6" customFormat="1" ht="20.100000000000001" customHeight="1" x14ac:dyDescent="0.2">
      <c r="A1" s="13"/>
      <c r="B1" s="13"/>
      <c r="C1" s="51"/>
      <c r="D1" s="51"/>
      <c r="E1" s="51"/>
      <c r="F1" s="51"/>
      <c r="G1" s="12"/>
      <c r="H1" s="12"/>
      <c r="I1" s="51"/>
      <c r="J1" s="51"/>
      <c r="K1" s="12"/>
      <c r="L1" s="12"/>
      <c r="M1" s="12"/>
    </row>
    <row r="2" spans="1:19" s="82" customFormat="1" ht="21" customHeight="1" x14ac:dyDescent="0.2">
      <c r="A2" s="78" t="s">
        <v>3</v>
      </c>
      <c r="B2" s="79" t="s">
        <v>6</v>
      </c>
      <c r="C2" s="85"/>
      <c r="D2" s="85"/>
      <c r="E2" s="85" t="s">
        <v>62</v>
      </c>
      <c r="F2" s="85"/>
      <c r="G2" s="81"/>
      <c r="H2" s="81"/>
      <c r="I2" s="85"/>
      <c r="J2" s="85"/>
      <c r="K2" s="81"/>
      <c r="L2" s="81"/>
      <c r="M2" s="81"/>
    </row>
    <row r="3" spans="1:19" s="6" customFormat="1" ht="24.95" customHeight="1" x14ac:dyDescent="0.2">
      <c r="A3" s="11"/>
      <c r="B3" s="5"/>
      <c r="C3" s="7"/>
      <c r="D3" s="7"/>
      <c r="E3" s="7"/>
      <c r="F3" s="7"/>
      <c r="G3" s="12"/>
      <c r="H3" s="12"/>
      <c r="I3" s="7"/>
      <c r="J3" s="7"/>
      <c r="K3" s="12"/>
      <c r="L3" s="12"/>
      <c r="M3" s="12"/>
    </row>
    <row r="4" spans="1:19" s="8" customFormat="1" ht="24.95" customHeight="1" x14ac:dyDescent="0.2">
      <c r="A4" s="26" t="s">
        <v>23</v>
      </c>
      <c r="B4" s="27" t="s">
        <v>38</v>
      </c>
      <c r="C4" s="194" t="s">
        <v>35</v>
      </c>
      <c r="D4" s="193" t="s">
        <v>108</v>
      </c>
      <c r="E4" s="119" t="s">
        <v>58</v>
      </c>
      <c r="F4" s="175" t="s">
        <v>43</v>
      </c>
      <c r="G4" s="120" t="s">
        <v>86</v>
      </c>
      <c r="H4" s="150"/>
      <c r="I4" s="119" t="s">
        <v>58</v>
      </c>
      <c r="J4" s="175" t="s">
        <v>43</v>
      </c>
      <c r="K4" s="120" t="s">
        <v>86</v>
      </c>
      <c r="L4" s="10"/>
      <c r="M4" s="10"/>
    </row>
    <row r="5" spans="1:19" s="6" customFormat="1" ht="35.1" customHeight="1" x14ac:dyDescent="0.2">
      <c r="A5" s="90" t="s">
        <v>12</v>
      </c>
      <c r="B5" s="96" t="s">
        <v>84</v>
      </c>
      <c r="C5" s="195">
        <v>480000</v>
      </c>
      <c r="D5" s="97">
        <v>480000</v>
      </c>
      <c r="E5" s="152" t="s">
        <v>12</v>
      </c>
      <c r="F5" s="176"/>
      <c r="G5" s="180">
        <f>C5</f>
        <v>480000</v>
      </c>
      <c r="H5" s="7"/>
      <c r="I5" s="152" t="s">
        <v>12</v>
      </c>
      <c r="J5" s="176"/>
      <c r="K5" s="180">
        <f>D5</f>
        <v>480000</v>
      </c>
      <c r="L5" s="7" t="s">
        <v>83</v>
      </c>
      <c r="M5" s="7"/>
      <c r="N5" s="7"/>
      <c r="O5" s="7"/>
      <c r="P5" s="7"/>
      <c r="Q5" s="7"/>
    </row>
    <row r="6" spans="1:19" s="6" customFormat="1" ht="35.1" customHeight="1" x14ac:dyDescent="0.2">
      <c r="A6" s="87" t="s">
        <v>13</v>
      </c>
      <c r="B6" s="98" t="s">
        <v>88</v>
      </c>
      <c r="C6" s="196">
        <v>950000</v>
      </c>
      <c r="D6" s="86">
        <v>950000</v>
      </c>
      <c r="E6" s="133" t="s">
        <v>13</v>
      </c>
      <c r="F6" s="177"/>
      <c r="G6" s="181">
        <f>C6</f>
        <v>950000</v>
      </c>
      <c r="H6" s="7"/>
      <c r="I6" s="133" t="s">
        <v>13</v>
      </c>
      <c r="J6" s="177"/>
      <c r="K6" s="181">
        <f>D6</f>
        <v>950000</v>
      </c>
      <c r="L6" s="258" t="s">
        <v>82</v>
      </c>
      <c r="M6" s="258"/>
      <c r="N6" s="258"/>
      <c r="O6" s="258"/>
      <c r="P6" s="258"/>
      <c r="Q6" s="258"/>
      <c r="R6" s="188"/>
      <c r="S6" s="154"/>
    </row>
    <row r="7" spans="1:19" s="6" customFormat="1" ht="35.1" customHeight="1" x14ac:dyDescent="0.2">
      <c r="A7" s="87" t="s">
        <v>0</v>
      </c>
      <c r="B7" s="98" t="s">
        <v>89</v>
      </c>
      <c r="C7" s="196">
        <v>30000</v>
      </c>
      <c r="D7" s="86">
        <v>30000</v>
      </c>
      <c r="E7" s="133" t="s">
        <v>0</v>
      </c>
      <c r="F7" s="177">
        <f>C7</f>
        <v>30000</v>
      </c>
      <c r="G7" s="114"/>
      <c r="H7" s="7"/>
      <c r="I7" s="133" t="s">
        <v>0</v>
      </c>
      <c r="J7" s="177">
        <f>D7</f>
        <v>30000</v>
      </c>
      <c r="K7" s="114"/>
      <c r="L7" s="258" t="s">
        <v>94</v>
      </c>
      <c r="M7" s="258"/>
      <c r="N7" s="258"/>
      <c r="O7" s="258"/>
      <c r="P7" s="258"/>
      <c r="Q7" s="258"/>
      <c r="R7" s="187"/>
      <c r="S7" s="154"/>
    </row>
    <row r="8" spans="1:19" s="6" customFormat="1" ht="35.1" customHeight="1" x14ac:dyDescent="0.2">
      <c r="A8" s="172" t="s">
        <v>1</v>
      </c>
      <c r="B8" s="173" t="s">
        <v>87</v>
      </c>
      <c r="C8" s="198">
        <v>20000</v>
      </c>
      <c r="D8" s="174">
        <v>20000</v>
      </c>
      <c r="E8" s="153" t="s">
        <v>1</v>
      </c>
      <c r="F8" s="178">
        <f>C8</f>
        <v>20000</v>
      </c>
      <c r="G8" s="121"/>
      <c r="H8" s="7"/>
      <c r="I8" s="153" t="s">
        <v>1</v>
      </c>
      <c r="J8" s="178">
        <f>D8</f>
        <v>20000</v>
      </c>
      <c r="K8" s="121"/>
      <c r="L8" s="258" t="s">
        <v>95</v>
      </c>
      <c r="M8" s="258"/>
      <c r="N8" s="258"/>
      <c r="O8" s="258"/>
      <c r="P8" s="258"/>
      <c r="Q8" s="258"/>
      <c r="R8" s="187"/>
      <c r="S8" s="154"/>
    </row>
    <row r="9" spans="1:19" s="8" customFormat="1" ht="24.95" customHeight="1" x14ac:dyDescent="0.2">
      <c r="A9" s="250" t="s">
        <v>36</v>
      </c>
      <c r="B9" s="251"/>
      <c r="C9" s="199">
        <f>SUM(C5:C8)</f>
        <v>1480000</v>
      </c>
      <c r="D9" s="45">
        <f>SUM(D5:D8)</f>
        <v>1480000</v>
      </c>
      <c r="E9" s="119" t="s">
        <v>57</v>
      </c>
      <c r="F9" s="179">
        <f>SUM(F5:F8)</f>
        <v>50000</v>
      </c>
      <c r="G9" s="143">
        <f>SUM(G5:G8)</f>
        <v>1430000</v>
      </c>
      <c r="H9" s="10"/>
      <c r="I9" s="119" t="s">
        <v>57</v>
      </c>
      <c r="J9" s="179">
        <f>SUM(J5:J8)</f>
        <v>50000</v>
      </c>
      <c r="K9" s="143">
        <f>SUM(K5:K8)</f>
        <v>1430000</v>
      </c>
      <c r="L9" s="10"/>
      <c r="M9" s="10"/>
    </row>
    <row r="10" spans="1:19" s="6" customFormat="1" ht="30" customHeight="1" x14ac:dyDescent="0.2">
      <c r="A10" s="14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9" s="6" customFormat="1" ht="24.95" customHeight="1" x14ac:dyDescent="0.2">
      <c r="A11" s="263" t="s">
        <v>22</v>
      </c>
      <c r="B11" s="264"/>
      <c r="C11" s="264"/>
      <c r="D11" s="221"/>
      <c r="E11" s="126"/>
      <c r="F11" s="126"/>
      <c r="G11" s="12"/>
      <c r="H11" s="12"/>
      <c r="I11" s="126"/>
      <c r="J11" s="126"/>
      <c r="K11" s="12"/>
      <c r="L11" s="12"/>
      <c r="M11" s="12"/>
    </row>
    <row r="12" spans="1:19" s="6" customFormat="1" ht="30" customHeight="1" x14ac:dyDescent="0.2">
      <c r="A12" s="90" t="s">
        <v>12</v>
      </c>
      <c r="B12" s="91" t="s">
        <v>27</v>
      </c>
      <c r="C12" s="200">
        <f>F9</f>
        <v>50000</v>
      </c>
      <c r="D12" s="92">
        <f>J9</f>
        <v>50000</v>
      </c>
      <c r="E12" s="125"/>
      <c r="F12" s="125"/>
      <c r="G12" s="12"/>
      <c r="H12" s="12"/>
      <c r="I12" s="125"/>
      <c r="J12" s="125"/>
      <c r="K12" s="12"/>
      <c r="L12" s="12"/>
      <c r="M12" s="12"/>
    </row>
    <row r="13" spans="1:19" s="6" customFormat="1" ht="30" customHeight="1" x14ac:dyDescent="0.2">
      <c r="A13" s="172" t="s">
        <v>13</v>
      </c>
      <c r="B13" s="202" t="s">
        <v>85</v>
      </c>
      <c r="C13" s="203">
        <f>G9</f>
        <v>1430000</v>
      </c>
      <c r="D13" s="204">
        <f>K9</f>
        <v>1430000</v>
      </c>
      <c r="E13" s="125"/>
      <c r="F13" s="125"/>
      <c r="G13" s="12"/>
      <c r="H13" s="12"/>
      <c r="I13" s="125"/>
      <c r="J13" s="125"/>
      <c r="K13" s="12"/>
      <c r="L13" s="12"/>
      <c r="M13" s="12"/>
    </row>
    <row r="14" spans="1:19" s="6" customFormat="1" ht="24.95" customHeight="1" x14ac:dyDescent="0.2">
      <c r="A14" s="254" t="s">
        <v>37</v>
      </c>
      <c r="B14" s="255"/>
      <c r="C14" s="199">
        <f>SUM(C12:C13)</f>
        <v>1480000</v>
      </c>
      <c r="D14" s="45">
        <f>SUM(D12:D13)</f>
        <v>1480000</v>
      </c>
      <c r="E14" s="127"/>
      <c r="F14" s="127"/>
      <c r="G14" s="12"/>
      <c r="H14" s="12"/>
      <c r="I14" s="127"/>
      <c r="J14" s="127"/>
      <c r="K14" s="12"/>
      <c r="L14" s="12"/>
      <c r="M14" s="12"/>
    </row>
    <row r="15" spans="1:19" s="6" customFormat="1" x14ac:dyDescent="0.2">
      <c r="A15" s="14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9" s="6" customFormat="1" x14ac:dyDescent="0.2">
      <c r="A16" s="14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s="6" customFormat="1" ht="16.5" x14ac:dyDescent="0.2">
      <c r="A17" s="244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s="6" customFormat="1" x14ac:dyDescent="0.2">
      <c r="A18" s="11"/>
      <c r="B18" s="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s="6" customFormat="1" x14ac:dyDescent="0.2">
      <c r="A19" s="11"/>
      <c r="B19" s="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s="6" customFormat="1" x14ac:dyDescent="0.2">
      <c r="A20" s="14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s="6" customFormat="1" ht="16.5" x14ac:dyDescent="0.2">
      <c r="A21" s="245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6" customFormat="1" x14ac:dyDescent="0.2">
      <c r="A22" s="14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s="6" customFormat="1" x14ac:dyDescent="0.2">
      <c r="A23" s="14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s="6" customFormat="1" x14ac:dyDescent="0.2">
      <c r="A24" s="14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s="6" customFormat="1" x14ac:dyDescent="0.2">
      <c r="A25" s="14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s="6" customFormat="1" x14ac:dyDescent="0.2">
      <c r="A26" s="14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s="6" customFormat="1" x14ac:dyDescent="0.2">
      <c r="A27" s="14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s="6" customFormat="1" x14ac:dyDescent="0.2">
      <c r="A28" s="14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ht="9.9499999999999993" customHeight="1" x14ac:dyDescent="0.2"/>
    <row r="30" spans="1:13" ht="9.9499999999999993" customHeight="1" x14ac:dyDescent="0.2"/>
    <row r="31" spans="1:13" ht="9.9499999999999993" customHeight="1" x14ac:dyDescent="0.2"/>
    <row r="32" spans="1:13" ht="9.9499999999999993" customHeight="1" x14ac:dyDescent="0.2"/>
    <row r="33" ht="9.9499999999999993" customHeight="1" x14ac:dyDescent="0.2"/>
    <row r="34" ht="9.9499999999999993" customHeight="1" x14ac:dyDescent="0.2"/>
    <row r="35" ht="9.9499999999999993" customHeight="1" x14ac:dyDescent="0.2"/>
    <row r="36" ht="9.9499999999999993" customHeight="1" x14ac:dyDescent="0.2"/>
    <row r="37" ht="9.9499999999999993" customHeight="1" x14ac:dyDescent="0.2"/>
    <row r="38" ht="9.9499999999999993" customHeight="1" x14ac:dyDescent="0.2"/>
    <row r="39" ht="9.9499999999999993" customHeight="1" x14ac:dyDescent="0.2"/>
    <row r="40" ht="9.9499999999999993" customHeight="1" x14ac:dyDescent="0.2"/>
    <row r="41" ht="9.9499999999999993" customHeight="1" x14ac:dyDescent="0.2"/>
    <row r="42" ht="9.9499999999999993" customHeight="1" x14ac:dyDescent="0.2"/>
    <row r="43" ht="9.9499999999999993" customHeight="1" x14ac:dyDescent="0.2"/>
    <row r="44" ht="9.9499999999999993" customHeight="1" x14ac:dyDescent="0.2"/>
    <row r="45" ht="9.9499999999999993" customHeight="1" x14ac:dyDescent="0.2"/>
    <row r="46" ht="9.9499999999999993" customHeight="1" x14ac:dyDescent="0.2"/>
    <row r="47" ht="9.9499999999999993" customHeight="1" x14ac:dyDescent="0.2"/>
    <row r="48" ht="9.9499999999999993" customHeight="1" x14ac:dyDescent="0.2"/>
    <row r="49" spans="1:13" ht="9.9499999999999993" customHeight="1" x14ac:dyDescent="0.2"/>
    <row r="50" spans="1:13" s="6" customFormat="1" ht="9.9499999999999993" customHeight="1" x14ac:dyDescent="0.2">
      <c r="A50" s="14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</sheetData>
  <sheetProtection algorithmName="SHA-512" hashValue="d2f4oWrUrGT7HOjIgQ5dbzjKsObj41oSZEc41jfmAXwN0fEZFRg1ItAy+1iLtxrfXrax1ZSRfj4+iRTorVAbcA==" saltValue="/tIucTPPOamdTOi7RUSY2g==" spinCount="100000" sheet="1" objects="1" scenarios="1"/>
  <mergeCells count="6">
    <mergeCell ref="L6:Q6"/>
    <mergeCell ref="A14:B14"/>
    <mergeCell ref="A9:B9"/>
    <mergeCell ref="A11:C11"/>
    <mergeCell ref="L7:Q7"/>
    <mergeCell ref="L8:Q8"/>
  </mergeCells>
  <phoneticPr fontId="1" type="noConversion"/>
  <pageMargins left="0.94488188976377963" right="0.55118110236220474" top="0.98425196850393704" bottom="0.98425196850393704" header="0.51181102362204722" footer="0.51181102362204722"/>
  <pageSetup paperSize="9" orientation="portrait" r:id="rId1"/>
  <headerFooter alignWithMargins="0">
    <oddHeader>&amp;C&amp;"Arial Narrow,Uobičajeno"&amp;11KOMUNALAC POŽEGA d.o.o. - I. REBALANS PLANA INVESTICIJA I INVESTICIJSKOG ODRŽAVANJA 2022.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681"/>
  <sheetViews>
    <sheetView zoomScaleNormal="100" workbookViewId="0">
      <selection activeCell="H10" sqref="H9:H10"/>
    </sheetView>
  </sheetViews>
  <sheetFormatPr defaultRowHeight="12.75" x14ac:dyDescent="0.2"/>
  <cols>
    <col min="1" max="1" width="5.7109375" style="18" customWidth="1"/>
    <col min="2" max="2" width="55.7109375" style="9" customWidth="1"/>
    <col min="3" max="4" width="13.7109375" style="9" customWidth="1"/>
    <col min="5" max="16384" width="9.140625" style="9"/>
  </cols>
  <sheetData>
    <row r="1" spans="1:4" s="8" customFormat="1" ht="20.100000000000001" customHeight="1" x14ac:dyDescent="0.2"/>
    <row r="2" spans="1:4" s="82" customFormat="1" ht="18" x14ac:dyDescent="0.2">
      <c r="A2" s="268" t="s">
        <v>105</v>
      </c>
      <c r="B2" s="268"/>
      <c r="C2" s="268"/>
      <c r="D2" s="268"/>
    </row>
    <row r="3" spans="1:4" s="82" customFormat="1" ht="18" x14ac:dyDescent="0.2">
      <c r="A3" s="189"/>
      <c r="B3" s="189"/>
      <c r="C3" s="189"/>
      <c r="D3" s="189"/>
    </row>
    <row r="4" spans="1:4" s="82" customFormat="1" ht="18" x14ac:dyDescent="0.2">
      <c r="A4" s="268" t="s">
        <v>104</v>
      </c>
      <c r="B4" s="268"/>
      <c r="C4" s="268"/>
      <c r="D4" s="268"/>
    </row>
    <row r="5" spans="1:4" s="82" customFormat="1" ht="18" x14ac:dyDescent="0.2">
      <c r="A5" s="268" t="s">
        <v>103</v>
      </c>
      <c r="B5" s="268"/>
      <c r="C5" s="268"/>
      <c r="D5" s="268"/>
    </row>
    <row r="6" spans="1:4" s="8" customFormat="1" ht="15.75" x14ac:dyDescent="0.2">
      <c r="A6" s="28"/>
      <c r="B6" s="28"/>
      <c r="C6" s="28"/>
      <c r="D6" s="28"/>
    </row>
    <row r="7" spans="1:4" s="8" customFormat="1" ht="15.75" x14ac:dyDescent="0.2">
      <c r="A7" s="28"/>
      <c r="B7" s="28"/>
      <c r="C7" s="28"/>
      <c r="D7" s="28"/>
    </row>
    <row r="8" spans="1:4" s="8" customFormat="1" ht="24.95" customHeight="1" x14ac:dyDescent="0.2">
      <c r="A8" s="222" t="s">
        <v>23</v>
      </c>
      <c r="B8" s="223" t="s">
        <v>40</v>
      </c>
      <c r="C8" s="224" t="s">
        <v>35</v>
      </c>
      <c r="D8" s="225" t="s">
        <v>108</v>
      </c>
    </row>
    <row r="9" spans="1:4" s="50" customFormat="1" ht="21" customHeight="1" x14ac:dyDescent="0.2">
      <c r="A9" s="226" t="s">
        <v>12</v>
      </c>
      <c r="B9" s="227" t="s">
        <v>17</v>
      </c>
      <c r="C9" s="228">
        <f>'1. GOSPODARENJE OTPADOM'!C12</f>
        <v>8070000</v>
      </c>
      <c r="D9" s="229">
        <f>'1. GOSPODARENJE OTPADOM'!D12</f>
        <v>8160000</v>
      </c>
    </row>
    <row r="10" spans="1:4" s="8" customFormat="1" ht="21" customHeight="1" x14ac:dyDescent="0.2">
      <c r="A10" s="70" t="s">
        <v>13</v>
      </c>
      <c r="B10" s="71" t="s">
        <v>7</v>
      </c>
      <c r="C10" s="230">
        <f>'2. GROBLJA GRADA POŽEGE'!C14</f>
        <v>400000</v>
      </c>
      <c r="D10" s="74">
        <f>'2. GROBLJA GRADA POŽEGE'!D14</f>
        <v>575000</v>
      </c>
    </row>
    <row r="11" spans="1:4" s="8" customFormat="1" ht="21" customHeight="1" x14ac:dyDescent="0.2">
      <c r="A11" s="70" t="s">
        <v>0</v>
      </c>
      <c r="B11" s="72" t="s">
        <v>8</v>
      </c>
      <c r="C11" s="231">
        <f>'3. GRIJANJE STAMBENIH ZGRADA'!C6</f>
        <v>490000</v>
      </c>
      <c r="D11" s="75">
        <f>'3. GRIJANJE STAMBENIH ZGRADA'!D6</f>
        <v>490000</v>
      </c>
    </row>
    <row r="12" spans="1:4" s="8" customFormat="1" ht="21" customHeight="1" x14ac:dyDescent="0.2">
      <c r="A12" s="70" t="s">
        <v>1</v>
      </c>
      <c r="B12" s="72" t="s">
        <v>16</v>
      </c>
      <c r="C12" s="231">
        <f>'4. SLUŽBA NAPLATE PARKIRANJA'!C8</f>
        <v>50000</v>
      </c>
      <c r="D12" s="75">
        <f>'4. SLUŽBA NAPLATE PARKIRANJA'!D8</f>
        <v>50000</v>
      </c>
    </row>
    <row r="13" spans="1:4" s="8" customFormat="1" ht="21" customHeight="1" x14ac:dyDescent="0.2">
      <c r="A13" s="70" t="s">
        <v>2</v>
      </c>
      <c r="B13" s="71" t="s">
        <v>14</v>
      </c>
      <c r="C13" s="230">
        <f>'5. TRŽNICA'!C7</f>
        <v>70000</v>
      </c>
      <c r="D13" s="74">
        <f>'5. TRŽNICA'!D7</f>
        <v>70000</v>
      </c>
    </row>
    <row r="14" spans="1:4" s="8" customFormat="1" ht="21" customHeight="1" x14ac:dyDescent="0.2">
      <c r="A14" s="232" t="s">
        <v>3</v>
      </c>
      <c r="B14" s="233" t="s">
        <v>6</v>
      </c>
      <c r="C14" s="234">
        <f>'6. OBJEKTI ZAJEDNIČKIH POTREBA'!C9</f>
        <v>1480000</v>
      </c>
      <c r="D14" s="235">
        <f>'6. OBJEKTI ZAJEDNIČKIH POTREBA'!D9</f>
        <v>1480000</v>
      </c>
    </row>
    <row r="15" spans="1:4" s="8" customFormat="1" ht="21" customHeight="1" x14ac:dyDescent="0.2">
      <c r="A15" s="265" t="s">
        <v>5</v>
      </c>
      <c r="B15" s="266"/>
      <c r="C15" s="236">
        <f>SUM(C9:C14)</f>
        <v>10560000</v>
      </c>
      <c r="D15" s="237">
        <f>SUM(D9:D14)</f>
        <v>10825000</v>
      </c>
    </row>
    <row r="16" spans="1:4" s="6" customFormat="1" ht="12" customHeight="1" x14ac:dyDescent="0.2">
      <c r="A16" s="14"/>
      <c r="C16" s="12"/>
      <c r="D16" s="12"/>
    </row>
    <row r="17" spans="1:5" s="6" customFormat="1" ht="12" customHeight="1" x14ac:dyDescent="0.2">
      <c r="A17" s="14"/>
    </row>
    <row r="18" spans="1:5" s="30" customFormat="1" ht="12" customHeight="1" x14ac:dyDescent="0.2">
      <c r="A18" s="29"/>
    </row>
    <row r="19" spans="1:5" s="30" customFormat="1" ht="12" customHeight="1" x14ac:dyDescent="0.2">
      <c r="A19" s="29"/>
    </row>
    <row r="20" spans="1:5" s="30" customFormat="1" ht="12" customHeight="1" x14ac:dyDescent="0.2">
      <c r="A20" s="29"/>
      <c r="E20" s="30" t="s">
        <v>25</v>
      </c>
    </row>
    <row r="21" spans="1:5" s="30" customFormat="1" ht="12" customHeight="1" x14ac:dyDescent="0.2">
      <c r="A21" s="29"/>
    </row>
    <row r="22" spans="1:5" s="30" customFormat="1" ht="12" customHeight="1" x14ac:dyDescent="0.2">
      <c r="A22" s="29"/>
    </row>
    <row r="23" spans="1:5" s="30" customFormat="1" ht="12" customHeight="1" x14ac:dyDescent="0.2">
      <c r="A23" s="29"/>
    </row>
    <row r="24" spans="1:5" s="30" customFormat="1" ht="12" customHeight="1" x14ac:dyDescent="0.2">
      <c r="A24" s="29"/>
    </row>
    <row r="25" spans="1:5" s="30" customFormat="1" ht="12" customHeight="1" x14ac:dyDescent="0.2">
      <c r="A25" s="29"/>
    </row>
    <row r="26" spans="1:5" s="30" customFormat="1" ht="12" customHeight="1" x14ac:dyDescent="0.2">
      <c r="A26" s="29"/>
    </row>
    <row r="27" spans="1:5" s="30" customFormat="1" ht="12" customHeight="1" x14ac:dyDescent="0.2">
      <c r="A27" s="29"/>
    </row>
    <row r="28" spans="1:5" s="30" customFormat="1" ht="12" customHeight="1" x14ac:dyDescent="0.2">
      <c r="A28" s="29"/>
    </row>
    <row r="29" spans="1:5" s="30" customFormat="1" ht="12" customHeight="1" x14ac:dyDescent="0.2">
      <c r="A29" s="29"/>
    </row>
    <row r="30" spans="1:5" s="30" customFormat="1" x14ac:dyDescent="0.2">
      <c r="A30" s="29"/>
    </row>
    <row r="31" spans="1:5" s="30" customFormat="1" x14ac:dyDescent="0.2">
      <c r="A31" s="29"/>
    </row>
    <row r="32" spans="1:5" s="30" customFormat="1" x14ac:dyDescent="0.2">
      <c r="A32" s="29"/>
    </row>
    <row r="33" spans="1:1" s="30" customFormat="1" x14ac:dyDescent="0.2">
      <c r="A33" s="29"/>
    </row>
    <row r="34" spans="1:1" s="30" customFormat="1" x14ac:dyDescent="0.2">
      <c r="A34" s="29"/>
    </row>
    <row r="35" spans="1:1" s="30" customFormat="1" x14ac:dyDescent="0.2">
      <c r="A35" s="29"/>
    </row>
    <row r="36" spans="1:1" s="30" customFormat="1" x14ac:dyDescent="0.2">
      <c r="A36" s="29"/>
    </row>
    <row r="37" spans="1:1" s="30" customFormat="1" x14ac:dyDescent="0.2">
      <c r="A37" s="29"/>
    </row>
    <row r="38" spans="1:1" s="30" customFormat="1" x14ac:dyDescent="0.2">
      <c r="A38" s="29"/>
    </row>
    <row r="39" spans="1:1" s="30" customFormat="1" x14ac:dyDescent="0.2">
      <c r="A39" s="29"/>
    </row>
    <row r="40" spans="1:1" s="30" customFormat="1" x14ac:dyDescent="0.2">
      <c r="A40" s="29"/>
    </row>
    <row r="41" spans="1:1" s="30" customFormat="1" x14ac:dyDescent="0.2">
      <c r="A41" s="29"/>
    </row>
    <row r="42" spans="1:1" s="30" customFormat="1" x14ac:dyDescent="0.2">
      <c r="A42" s="29"/>
    </row>
    <row r="43" spans="1:1" s="30" customFormat="1" x14ac:dyDescent="0.2">
      <c r="A43" s="29"/>
    </row>
    <row r="44" spans="1:1" s="30" customFormat="1" x14ac:dyDescent="0.2">
      <c r="A44" s="29"/>
    </row>
    <row r="45" spans="1:1" s="30" customFormat="1" x14ac:dyDescent="0.2">
      <c r="A45" s="29"/>
    </row>
    <row r="46" spans="1:1" s="30" customFormat="1" x14ac:dyDescent="0.2">
      <c r="A46" s="29"/>
    </row>
    <row r="47" spans="1:1" s="30" customFormat="1" x14ac:dyDescent="0.2">
      <c r="A47" s="29"/>
    </row>
    <row r="48" spans="1:1" s="30" customFormat="1" x14ac:dyDescent="0.2">
      <c r="A48" s="29"/>
    </row>
    <row r="49" spans="1:1" s="30" customFormat="1" x14ac:dyDescent="0.2">
      <c r="A49" s="29"/>
    </row>
    <row r="50" spans="1:1" s="30" customFormat="1" x14ac:dyDescent="0.2">
      <c r="A50" s="29"/>
    </row>
    <row r="51" spans="1:1" s="30" customFormat="1" x14ac:dyDescent="0.2">
      <c r="A51" s="29"/>
    </row>
    <row r="52" spans="1:1" s="30" customFormat="1" x14ac:dyDescent="0.2">
      <c r="A52" s="29"/>
    </row>
    <row r="53" spans="1:1" s="30" customFormat="1" x14ac:dyDescent="0.2">
      <c r="A53" s="29"/>
    </row>
    <row r="54" spans="1:1" s="30" customFormat="1" x14ac:dyDescent="0.2">
      <c r="A54" s="29"/>
    </row>
    <row r="55" spans="1:1" s="30" customFormat="1" x14ac:dyDescent="0.2">
      <c r="A55" s="29"/>
    </row>
    <row r="56" spans="1:1" s="30" customFormat="1" x14ac:dyDescent="0.2">
      <c r="A56" s="29"/>
    </row>
    <row r="57" spans="1:1" s="30" customFormat="1" x14ac:dyDescent="0.2">
      <c r="A57" s="29"/>
    </row>
    <row r="58" spans="1:1" s="30" customFormat="1" x14ac:dyDescent="0.2">
      <c r="A58" s="29"/>
    </row>
    <row r="59" spans="1:1" s="30" customFormat="1" x14ac:dyDescent="0.2">
      <c r="A59" s="29"/>
    </row>
    <row r="60" spans="1:1" s="30" customFormat="1" x14ac:dyDescent="0.2">
      <c r="A60" s="29"/>
    </row>
    <row r="61" spans="1:1" s="30" customFormat="1" x14ac:dyDescent="0.2">
      <c r="A61" s="29"/>
    </row>
    <row r="62" spans="1:1" s="30" customFormat="1" x14ac:dyDescent="0.2">
      <c r="A62" s="29"/>
    </row>
    <row r="63" spans="1:1" s="30" customFormat="1" x14ac:dyDescent="0.2">
      <c r="A63" s="29"/>
    </row>
    <row r="64" spans="1:1" s="30" customFormat="1" x14ac:dyDescent="0.2">
      <c r="A64" s="29"/>
    </row>
    <row r="65" spans="1:1" s="30" customFormat="1" x14ac:dyDescent="0.2">
      <c r="A65" s="29"/>
    </row>
    <row r="66" spans="1:1" s="30" customFormat="1" x14ac:dyDescent="0.2">
      <c r="A66" s="29"/>
    </row>
    <row r="67" spans="1:1" s="30" customFormat="1" x14ac:dyDescent="0.2">
      <c r="A67" s="29"/>
    </row>
    <row r="68" spans="1:1" s="30" customFormat="1" x14ac:dyDescent="0.2">
      <c r="A68" s="29"/>
    </row>
    <row r="69" spans="1:1" s="30" customFormat="1" x14ac:dyDescent="0.2">
      <c r="A69" s="29"/>
    </row>
    <row r="70" spans="1:1" s="30" customFormat="1" x14ac:dyDescent="0.2">
      <c r="A70" s="29"/>
    </row>
    <row r="71" spans="1:1" s="30" customFormat="1" x14ac:dyDescent="0.2">
      <c r="A71" s="29"/>
    </row>
    <row r="72" spans="1:1" s="30" customFormat="1" x14ac:dyDescent="0.2">
      <c r="A72" s="29"/>
    </row>
    <row r="73" spans="1:1" s="30" customFormat="1" x14ac:dyDescent="0.2">
      <c r="A73" s="29"/>
    </row>
    <row r="74" spans="1:1" s="30" customFormat="1" x14ac:dyDescent="0.2">
      <c r="A74" s="29"/>
    </row>
    <row r="75" spans="1:1" s="30" customFormat="1" x14ac:dyDescent="0.2">
      <c r="A75" s="29"/>
    </row>
    <row r="76" spans="1:1" s="30" customFormat="1" x14ac:dyDescent="0.2">
      <c r="A76" s="29"/>
    </row>
    <row r="77" spans="1:1" s="30" customFormat="1" x14ac:dyDescent="0.2">
      <c r="A77" s="29"/>
    </row>
    <row r="78" spans="1:1" s="30" customFormat="1" x14ac:dyDescent="0.2">
      <c r="A78" s="29"/>
    </row>
    <row r="79" spans="1:1" s="30" customFormat="1" x14ac:dyDescent="0.2">
      <c r="A79" s="29"/>
    </row>
    <row r="80" spans="1:1" s="30" customFormat="1" x14ac:dyDescent="0.2">
      <c r="A80" s="29"/>
    </row>
    <row r="81" spans="1:1" s="30" customFormat="1" x14ac:dyDescent="0.2">
      <c r="A81" s="29"/>
    </row>
    <row r="82" spans="1:1" s="30" customFormat="1" x14ac:dyDescent="0.2">
      <c r="A82" s="29"/>
    </row>
    <row r="83" spans="1:1" s="30" customFormat="1" x14ac:dyDescent="0.2">
      <c r="A83" s="29"/>
    </row>
    <row r="84" spans="1:1" s="30" customFormat="1" x14ac:dyDescent="0.2">
      <c r="A84" s="29"/>
    </row>
    <row r="85" spans="1:1" s="30" customFormat="1" x14ac:dyDescent="0.2">
      <c r="A85" s="29"/>
    </row>
    <row r="86" spans="1:1" s="30" customFormat="1" x14ac:dyDescent="0.2">
      <c r="A86" s="29"/>
    </row>
    <row r="87" spans="1:1" s="30" customFormat="1" x14ac:dyDescent="0.2">
      <c r="A87" s="29"/>
    </row>
    <row r="88" spans="1:1" s="30" customFormat="1" x14ac:dyDescent="0.2">
      <c r="A88" s="29"/>
    </row>
    <row r="89" spans="1:1" s="30" customFormat="1" x14ac:dyDescent="0.2">
      <c r="A89" s="29"/>
    </row>
    <row r="90" spans="1:1" s="30" customFormat="1" x14ac:dyDescent="0.2">
      <c r="A90" s="29"/>
    </row>
    <row r="91" spans="1:1" s="30" customFormat="1" x14ac:dyDescent="0.2">
      <c r="A91" s="29"/>
    </row>
    <row r="92" spans="1:1" s="30" customFormat="1" x14ac:dyDescent="0.2">
      <c r="A92" s="29"/>
    </row>
    <row r="93" spans="1:1" s="30" customFormat="1" x14ac:dyDescent="0.2">
      <c r="A93" s="29"/>
    </row>
    <row r="94" spans="1:1" s="30" customFormat="1" x14ac:dyDescent="0.2">
      <c r="A94" s="29"/>
    </row>
    <row r="95" spans="1:1" s="30" customFormat="1" x14ac:dyDescent="0.2">
      <c r="A95" s="29"/>
    </row>
    <row r="96" spans="1:1" s="30" customFormat="1" x14ac:dyDescent="0.2">
      <c r="A96" s="29"/>
    </row>
    <row r="97" spans="1:1" s="30" customFormat="1" x14ac:dyDescent="0.2">
      <c r="A97" s="29"/>
    </row>
    <row r="98" spans="1:1" s="30" customFormat="1" x14ac:dyDescent="0.2">
      <c r="A98" s="29"/>
    </row>
    <row r="99" spans="1:1" s="30" customFormat="1" x14ac:dyDescent="0.2">
      <c r="A99" s="29"/>
    </row>
    <row r="100" spans="1:1" s="30" customFormat="1" x14ac:dyDescent="0.2">
      <c r="A100" s="29"/>
    </row>
    <row r="101" spans="1:1" s="30" customFormat="1" x14ac:dyDescent="0.2">
      <c r="A101" s="29"/>
    </row>
    <row r="102" spans="1:1" s="30" customFormat="1" x14ac:dyDescent="0.2">
      <c r="A102" s="29"/>
    </row>
    <row r="103" spans="1:1" s="30" customFormat="1" x14ac:dyDescent="0.2">
      <c r="A103" s="29"/>
    </row>
    <row r="104" spans="1:1" s="30" customFormat="1" x14ac:dyDescent="0.2">
      <c r="A104" s="29"/>
    </row>
    <row r="105" spans="1:1" s="30" customFormat="1" x14ac:dyDescent="0.2">
      <c r="A105" s="29"/>
    </row>
    <row r="106" spans="1:1" s="30" customFormat="1" x14ac:dyDescent="0.2">
      <c r="A106" s="29"/>
    </row>
    <row r="107" spans="1:1" s="30" customFormat="1" x14ac:dyDescent="0.2">
      <c r="A107" s="29"/>
    </row>
    <row r="108" spans="1:1" s="30" customFormat="1" x14ac:dyDescent="0.2">
      <c r="A108" s="29"/>
    </row>
    <row r="109" spans="1:1" s="30" customFormat="1" x14ac:dyDescent="0.2">
      <c r="A109" s="29"/>
    </row>
    <row r="110" spans="1:1" s="30" customFormat="1" x14ac:dyDescent="0.2">
      <c r="A110" s="29"/>
    </row>
    <row r="111" spans="1:1" s="30" customFormat="1" x14ac:dyDescent="0.2">
      <c r="A111" s="29"/>
    </row>
    <row r="112" spans="1:1" s="30" customFormat="1" x14ac:dyDescent="0.2">
      <c r="A112" s="29"/>
    </row>
    <row r="113" spans="1:1" s="30" customFormat="1" x14ac:dyDescent="0.2">
      <c r="A113" s="29"/>
    </row>
    <row r="114" spans="1:1" s="30" customFormat="1" x14ac:dyDescent="0.2">
      <c r="A114" s="29"/>
    </row>
    <row r="115" spans="1:1" s="30" customFormat="1" x14ac:dyDescent="0.2">
      <c r="A115" s="29"/>
    </row>
    <row r="116" spans="1:1" s="30" customFormat="1" x14ac:dyDescent="0.2">
      <c r="A116" s="29"/>
    </row>
    <row r="117" spans="1:1" s="30" customFormat="1" x14ac:dyDescent="0.2">
      <c r="A117" s="29"/>
    </row>
    <row r="118" spans="1:1" s="30" customFormat="1" x14ac:dyDescent="0.2">
      <c r="A118" s="29"/>
    </row>
    <row r="119" spans="1:1" s="30" customFormat="1" x14ac:dyDescent="0.2">
      <c r="A119" s="29"/>
    </row>
    <row r="120" spans="1:1" s="30" customFormat="1" x14ac:dyDescent="0.2">
      <c r="A120" s="29"/>
    </row>
    <row r="121" spans="1:1" s="30" customFormat="1" x14ac:dyDescent="0.2">
      <c r="A121" s="29"/>
    </row>
    <row r="122" spans="1:1" s="30" customFormat="1" x14ac:dyDescent="0.2">
      <c r="A122" s="29"/>
    </row>
    <row r="123" spans="1:1" s="30" customFormat="1" x14ac:dyDescent="0.2">
      <c r="A123" s="29"/>
    </row>
    <row r="124" spans="1:1" s="30" customFormat="1" x14ac:dyDescent="0.2">
      <c r="A124" s="29"/>
    </row>
    <row r="125" spans="1:1" s="30" customFormat="1" x14ac:dyDescent="0.2">
      <c r="A125" s="29"/>
    </row>
    <row r="126" spans="1:1" s="30" customFormat="1" x14ac:dyDescent="0.2">
      <c r="A126" s="29"/>
    </row>
    <row r="127" spans="1:1" s="30" customFormat="1" x14ac:dyDescent="0.2">
      <c r="A127" s="29"/>
    </row>
    <row r="128" spans="1:1" s="30" customFormat="1" x14ac:dyDescent="0.2">
      <c r="A128" s="29"/>
    </row>
    <row r="129" spans="1:1" s="30" customFormat="1" x14ac:dyDescent="0.2">
      <c r="A129" s="29"/>
    </row>
    <row r="130" spans="1:1" s="30" customFormat="1" x14ac:dyDescent="0.2">
      <c r="A130" s="29"/>
    </row>
    <row r="131" spans="1:1" s="30" customFormat="1" x14ac:dyDescent="0.2">
      <c r="A131" s="29"/>
    </row>
    <row r="132" spans="1:1" s="30" customFormat="1" x14ac:dyDescent="0.2">
      <c r="A132" s="29"/>
    </row>
    <row r="133" spans="1:1" s="30" customFormat="1" x14ac:dyDescent="0.2">
      <c r="A133" s="29"/>
    </row>
    <row r="134" spans="1:1" s="30" customFormat="1" x14ac:dyDescent="0.2">
      <c r="A134" s="29"/>
    </row>
    <row r="135" spans="1:1" s="30" customFormat="1" x14ac:dyDescent="0.2">
      <c r="A135" s="29"/>
    </row>
    <row r="136" spans="1:1" s="30" customFormat="1" x14ac:dyDescent="0.2">
      <c r="A136" s="29"/>
    </row>
    <row r="137" spans="1:1" s="30" customFormat="1" x14ac:dyDescent="0.2">
      <c r="A137" s="29"/>
    </row>
    <row r="138" spans="1:1" s="30" customFormat="1" x14ac:dyDescent="0.2">
      <c r="A138" s="29"/>
    </row>
    <row r="139" spans="1:1" s="30" customFormat="1" x14ac:dyDescent="0.2">
      <c r="A139" s="29"/>
    </row>
    <row r="140" spans="1:1" s="30" customFormat="1" x14ac:dyDescent="0.2">
      <c r="A140" s="29"/>
    </row>
    <row r="141" spans="1:1" s="30" customFormat="1" x14ac:dyDescent="0.2">
      <c r="A141" s="29"/>
    </row>
    <row r="142" spans="1:1" s="30" customFormat="1" x14ac:dyDescent="0.2">
      <c r="A142" s="29"/>
    </row>
    <row r="143" spans="1:1" s="30" customFormat="1" x14ac:dyDescent="0.2">
      <c r="A143" s="29"/>
    </row>
    <row r="144" spans="1:1" s="30" customFormat="1" x14ac:dyDescent="0.2">
      <c r="A144" s="29"/>
    </row>
    <row r="145" spans="1:1" s="30" customFormat="1" x14ac:dyDescent="0.2">
      <c r="A145" s="29"/>
    </row>
    <row r="146" spans="1:1" s="30" customFormat="1" x14ac:dyDescent="0.2">
      <c r="A146" s="29"/>
    </row>
    <row r="147" spans="1:1" s="30" customFormat="1" x14ac:dyDescent="0.2">
      <c r="A147" s="29"/>
    </row>
    <row r="148" spans="1:1" s="30" customFormat="1" x14ac:dyDescent="0.2">
      <c r="A148" s="29"/>
    </row>
    <row r="149" spans="1:1" s="30" customFormat="1" x14ac:dyDescent="0.2">
      <c r="A149" s="29"/>
    </row>
    <row r="150" spans="1:1" s="30" customFormat="1" x14ac:dyDescent="0.2">
      <c r="A150" s="29"/>
    </row>
    <row r="151" spans="1:1" s="30" customFormat="1" x14ac:dyDescent="0.2">
      <c r="A151" s="29"/>
    </row>
    <row r="152" spans="1:1" s="30" customFormat="1" x14ac:dyDescent="0.2">
      <c r="A152" s="29"/>
    </row>
    <row r="153" spans="1:1" s="30" customFormat="1" x14ac:dyDescent="0.2">
      <c r="A153" s="29"/>
    </row>
    <row r="154" spans="1:1" s="30" customFormat="1" x14ac:dyDescent="0.2">
      <c r="A154" s="29"/>
    </row>
    <row r="155" spans="1:1" s="30" customFormat="1" x14ac:dyDescent="0.2">
      <c r="A155" s="29"/>
    </row>
    <row r="156" spans="1:1" s="30" customFormat="1" x14ac:dyDescent="0.2">
      <c r="A156" s="29"/>
    </row>
    <row r="157" spans="1:1" s="30" customFormat="1" x14ac:dyDescent="0.2">
      <c r="A157" s="29"/>
    </row>
    <row r="158" spans="1:1" s="30" customFormat="1" x14ac:dyDescent="0.2">
      <c r="A158" s="29"/>
    </row>
    <row r="159" spans="1:1" s="30" customFormat="1" x14ac:dyDescent="0.2">
      <c r="A159" s="29"/>
    </row>
    <row r="160" spans="1:1" s="30" customFormat="1" x14ac:dyDescent="0.2">
      <c r="A160" s="29"/>
    </row>
    <row r="161" spans="1:1" s="30" customFormat="1" x14ac:dyDescent="0.2">
      <c r="A161" s="29"/>
    </row>
    <row r="162" spans="1:1" s="30" customFormat="1" x14ac:dyDescent="0.2">
      <c r="A162" s="29"/>
    </row>
    <row r="163" spans="1:1" s="30" customFormat="1" x14ac:dyDescent="0.2">
      <c r="A163" s="29"/>
    </row>
    <row r="164" spans="1:1" s="30" customFormat="1" x14ac:dyDescent="0.2">
      <c r="A164" s="29"/>
    </row>
    <row r="165" spans="1:1" s="30" customFormat="1" x14ac:dyDescent="0.2">
      <c r="A165" s="29"/>
    </row>
    <row r="166" spans="1:1" s="30" customFormat="1" x14ac:dyDescent="0.2">
      <c r="A166" s="29"/>
    </row>
    <row r="167" spans="1:1" s="30" customFormat="1" x14ac:dyDescent="0.2">
      <c r="A167" s="29"/>
    </row>
    <row r="168" spans="1:1" s="30" customFormat="1" x14ac:dyDescent="0.2">
      <c r="A168" s="29"/>
    </row>
    <row r="169" spans="1:1" s="30" customFormat="1" x14ac:dyDescent="0.2">
      <c r="A169" s="29"/>
    </row>
    <row r="170" spans="1:1" s="30" customFormat="1" x14ac:dyDescent="0.2">
      <c r="A170" s="29"/>
    </row>
    <row r="171" spans="1:1" s="30" customFormat="1" x14ac:dyDescent="0.2">
      <c r="A171" s="29"/>
    </row>
    <row r="172" spans="1:1" s="30" customFormat="1" x14ac:dyDescent="0.2">
      <c r="A172" s="29"/>
    </row>
    <row r="173" spans="1:1" s="30" customFormat="1" x14ac:dyDescent="0.2">
      <c r="A173" s="29"/>
    </row>
    <row r="174" spans="1:1" s="30" customFormat="1" x14ac:dyDescent="0.2">
      <c r="A174" s="29"/>
    </row>
    <row r="175" spans="1:1" s="30" customFormat="1" x14ac:dyDescent="0.2">
      <c r="A175" s="29"/>
    </row>
    <row r="176" spans="1:1" s="30" customFormat="1" x14ac:dyDescent="0.2">
      <c r="A176" s="29"/>
    </row>
    <row r="177" spans="1:1" s="30" customFormat="1" x14ac:dyDescent="0.2">
      <c r="A177" s="29"/>
    </row>
    <row r="178" spans="1:1" s="30" customFormat="1" x14ac:dyDescent="0.2">
      <c r="A178" s="29"/>
    </row>
    <row r="179" spans="1:1" s="30" customFormat="1" x14ac:dyDescent="0.2">
      <c r="A179" s="29"/>
    </row>
    <row r="180" spans="1:1" s="30" customFormat="1" x14ac:dyDescent="0.2">
      <c r="A180" s="29"/>
    </row>
    <row r="181" spans="1:1" s="30" customFormat="1" x14ac:dyDescent="0.2">
      <c r="A181" s="29"/>
    </row>
    <row r="182" spans="1:1" s="30" customFormat="1" x14ac:dyDescent="0.2">
      <c r="A182" s="29"/>
    </row>
    <row r="183" spans="1:1" s="30" customFormat="1" x14ac:dyDescent="0.2">
      <c r="A183" s="29"/>
    </row>
    <row r="184" spans="1:1" s="30" customFormat="1" x14ac:dyDescent="0.2">
      <c r="A184" s="29"/>
    </row>
    <row r="185" spans="1:1" s="30" customFormat="1" x14ac:dyDescent="0.2">
      <c r="A185" s="29"/>
    </row>
    <row r="186" spans="1:1" s="30" customFormat="1" x14ac:dyDescent="0.2">
      <c r="A186" s="29"/>
    </row>
    <row r="187" spans="1:1" s="30" customFormat="1" x14ac:dyDescent="0.2">
      <c r="A187" s="29"/>
    </row>
    <row r="188" spans="1:1" s="30" customFormat="1" x14ac:dyDescent="0.2">
      <c r="A188" s="29"/>
    </row>
    <row r="189" spans="1:1" s="30" customFormat="1" x14ac:dyDescent="0.2">
      <c r="A189" s="29"/>
    </row>
    <row r="190" spans="1:1" s="30" customFormat="1" x14ac:dyDescent="0.2">
      <c r="A190" s="29"/>
    </row>
    <row r="191" spans="1:1" s="30" customFormat="1" x14ac:dyDescent="0.2">
      <c r="A191" s="29"/>
    </row>
    <row r="192" spans="1:1" s="30" customFormat="1" x14ac:dyDescent="0.2">
      <c r="A192" s="29"/>
    </row>
    <row r="193" spans="1:1" s="30" customFormat="1" x14ac:dyDescent="0.2">
      <c r="A193" s="29"/>
    </row>
    <row r="194" spans="1:1" s="30" customFormat="1" x14ac:dyDescent="0.2">
      <c r="A194" s="29"/>
    </row>
    <row r="195" spans="1:1" s="30" customFormat="1" x14ac:dyDescent="0.2">
      <c r="A195" s="29"/>
    </row>
    <row r="196" spans="1:1" s="30" customFormat="1" x14ac:dyDescent="0.2">
      <c r="A196" s="29"/>
    </row>
    <row r="197" spans="1:1" s="30" customFormat="1" x14ac:dyDescent="0.2">
      <c r="A197" s="29"/>
    </row>
    <row r="198" spans="1:1" s="30" customFormat="1" x14ac:dyDescent="0.2">
      <c r="A198" s="29"/>
    </row>
    <row r="199" spans="1:1" s="30" customFormat="1" x14ac:dyDescent="0.2">
      <c r="A199" s="29"/>
    </row>
    <row r="200" spans="1:1" s="30" customFormat="1" x14ac:dyDescent="0.2">
      <c r="A200" s="29"/>
    </row>
    <row r="201" spans="1:1" s="30" customFormat="1" x14ac:dyDescent="0.2">
      <c r="A201" s="29"/>
    </row>
    <row r="202" spans="1:1" s="30" customFormat="1" x14ac:dyDescent="0.2">
      <c r="A202" s="29"/>
    </row>
    <row r="203" spans="1:1" s="30" customFormat="1" x14ac:dyDescent="0.2">
      <c r="A203" s="29"/>
    </row>
    <row r="204" spans="1:1" s="30" customFormat="1" x14ac:dyDescent="0.2">
      <c r="A204" s="29"/>
    </row>
    <row r="205" spans="1:1" s="30" customFormat="1" x14ac:dyDescent="0.2">
      <c r="A205" s="29"/>
    </row>
    <row r="206" spans="1:1" s="30" customFormat="1" x14ac:dyDescent="0.2">
      <c r="A206" s="29"/>
    </row>
    <row r="207" spans="1:1" s="30" customFormat="1" x14ac:dyDescent="0.2">
      <c r="A207" s="29"/>
    </row>
    <row r="208" spans="1:1" s="30" customFormat="1" x14ac:dyDescent="0.2">
      <c r="A208" s="29"/>
    </row>
    <row r="209" spans="1:1" s="30" customFormat="1" x14ac:dyDescent="0.2">
      <c r="A209" s="29"/>
    </row>
    <row r="210" spans="1:1" s="30" customFormat="1" x14ac:dyDescent="0.2">
      <c r="A210" s="29"/>
    </row>
    <row r="211" spans="1:1" s="30" customFormat="1" x14ac:dyDescent="0.2">
      <c r="A211" s="29"/>
    </row>
    <row r="212" spans="1:1" s="30" customFormat="1" x14ac:dyDescent="0.2">
      <c r="A212" s="29"/>
    </row>
    <row r="213" spans="1:1" s="30" customFormat="1" x14ac:dyDescent="0.2">
      <c r="A213" s="29"/>
    </row>
    <row r="214" spans="1:1" s="30" customFormat="1" x14ac:dyDescent="0.2">
      <c r="A214" s="29"/>
    </row>
    <row r="215" spans="1:1" s="30" customFormat="1" x14ac:dyDescent="0.2">
      <c r="A215" s="29"/>
    </row>
    <row r="216" spans="1:1" s="30" customFormat="1" x14ac:dyDescent="0.2">
      <c r="A216" s="29"/>
    </row>
    <row r="217" spans="1:1" s="30" customFormat="1" x14ac:dyDescent="0.2">
      <c r="A217" s="29"/>
    </row>
    <row r="218" spans="1:1" s="30" customFormat="1" x14ac:dyDescent="0.2">
      <c r="A218" s="29"/>
    </row>
    <row r="219" spans="1:1" s="30" customFormat="1" x14ac:dyDescent="0.2">
      <c r="A219" s="29"/>
    </row>
    <row r="220" spans="1:1" s="30" customFormat="1" x14ac:dyDescent="0.2">
      <c r="A220" s="29"/>
    </row>
    <row r="221" spans="1:1" s="30" customFormat="1" x14ac:dyDescent="0.2">
      <c r="A221" s="29"/>
    </row>
    <row r="222" spans="1:1" s="30" customFormat="1" x14ac:dyDescent="0.2">
      <c r="A222" s="29"/>
    </row>
    <row r="223" spans="1:1" s="30" customFormat="1" x14ac:dyDescent="0.2">
      <c r="A223" s="29"/>
    </row>
    <row r="224" spans="1:1" s="30" customFormat="1" x14ac:dyDescent="0.2">
      <c r="A224" s="29"/>
    </row>
    <row r="225" spans="1:1" s="30" customFormat="1" x14ac:dyDescent="0.2">
      <c r="A225" s="29"/>
    </row>
    <row r="226" spans="1:1" s="30" customFormat="1" x14ac:dyDescent="0.2">
      <c r="A226" s="29"/>
    </row>
    <row r="227" spans="1:1" s="30" customFormat="1" x14ac:dyDescent="0.2">
      <c r="A227" s="29"/>
    </row>
    <row r="228" spans="1:1" s="30" customFormat="1" x14ac:dyDescent="0.2">
      <c r="A228" s="29"/>
    </row>
    <row r="229" spans="1:1" s="30" customFormat="1" x14ac:dyDescent="0.2">
      <c r="A229" s="29"/>
    </row>
    <row r="230" spans="1:1" s="30" customFormat="1" x14ac:dyDescent="0.2">
      <c r="A230" s="29"/>
    </row>
    <row r="231" spans="1:1" s="30" customFormat="1" x14ac:dyDescent="0.2">
      <c r="A231" s="29"/>
    </row>
    <row r="232" spans="1:1" s="30" customFormat="1" x14ac:dyDescent="0.2">
      <c r="A232" s="29"/>
    </row>
    <row r="233" spans="1:1" s="30" customFormat="1" x14ac:dyDescent="0.2">
      <c r="A233" s="29"/>
    </row>
    <row r="234" spans="1:1" s="30" customFormat="1" x14ac:dyDescent="0.2">
      <c r="A234" s="29"/>
    </row>
    <row r="235" spans="1:1" s="30" customFormat="1" x14ac:dyDescent="0.2">
      <c r="A235" s="29"/>
    </row>
    <row r="236" spans="1:1" s="30" customFormat="1" x14ac:dyDescent="0.2">
      <c r="A236" s="29"/>
    </row>
    <row r="237" spans="1:1" s="30" customFormat="1" x14ac:dyDescent="0.2">
      <c r="A237" s="29"/>
    </row>
    <row r="238" spans="1:1" s="30" customFormat="1" x14ac:dyDescent="0.2">
      <c r="A238" s="29"/>
    </row>
    <row r="239" spans="1:1" s="30" customFormat="1" x14ac:dyDescent="0.2">
      <c r="A239" s="29"/>
    </row>
    <row r="240" spans="1:1" s="30" customFormat="1" x14ac:dyDescent="0.2">
      <c r="A240" s="29"/>
    </row>
    <row r="241" spans="1:1" s="30" customFormat="1" x14ac:dyDescent="0.2">
      <c r="A241" s="29"/>
    </row>
    <row r="242" spans="1:1" s="30" customFormat="1" x14ac:dyDescent="0.2">
      <c r="A242" s="29"/>
    </row>
    <row r="243" spans="1:1" s="30" customFormat="1" x14ac:dyDescent="0.2">
      <c r="A243" s="29"/>
    </row>
    <row r="244" spans="1:1" s="30" customFormat="1" x14ac:dyDescent="0.2">
      <c r="A244" s="29"/>
    </row>
    <row r="245" spans="1:1" s="30" customFormat="1" x14ac:dyDescent="0.2">
      <c r="A245" s="29"/>
    </row>
    <row r="246" spans="1:1" s="30" customFormat="1" x14ac:dyDescent="0.2">
      <c r="A246" s="29"/>
    </row>
    <row r="247" spans="1:1" s="30" customFormat="1" x14ac:dyDescent="0.2">
      <c r="A247" s="29"/>
    </row>
    <row r="248" spans="1:1" s="30" customFormat="1" x14ac:dyDescent="0.2">
      <c r="A248" s="29"/>
    </row>
    <row r="249" spans="1:1" s="30" customFormat="1" x14ac:dyDescent="0.2">
      <c r="A249" s="29"/>
    </row>
    <row r="250" spans="1:1" s="30" customFormat="1" x14ac:dyDescent="0.2">
      <c r="A250" s="29"/>
    </row>
    <row r="251" spans="1:1" s="30" customFormat="1" x14ac:dyDescent="0.2">
      <c r="A251" s="29"/>
    </row>
    <row r="252" spans="1:1" s="30" customFormat="1" x14ac:dyDescent="0.2">
      <c r="A252" s="29"/>
    </row>
    <row r="253" spans="1:1" s="30" customFormat="1" x14ac:dyDescent="0.2">
      <c r="A253" s="29"/>
    </row>
    <row r="254" spans="1:1" s="30" customFormat="1" x14ac:dyDescent="0.2">
      <c r="A254" s="29"/>
    </row>
    <row r="255" spans="1:1" s="30" customFormat="1" x14ac:dyDescent="0.2">
      <c r="A255" s="29"/>
    </row>
    <row r="256" spans="1:1" s="30" customFormat="1" x14ac:dyDescent="0.2">
      <c r="A256" s="29"/>
    </row>
    <row r="257" spans="1:1" s="30" customFormat="1" x14ac:dyDescent="0.2">
      <c r="A257" s="29"/>
    </row>
    <row r="258" spans="1:1" s="30" customFormat="1" x14ac:dyDescent="0.2">
      <c r="A258" s="29"/>
    </row>
    <row r="259" spans="1:1" s="30" customFormat="1" x14ac:dyDescent="0.2">
      <c r="A259" s="29"/>
    </row>
    <row r="260" spans="1:1" s="30" customFormat="1" x14ac:dyDescent="0.2">
      <c r="A260" s="29"/>
    </row>
    <row r="261" spans="1:1" s="30" customFormat="1" x14ac:dyDescent="0.2">
      <c r="A261" s="29"/>
    </row>
    <row r="262" spans="1:1" s="30" customFormat="1" x14ac:dyDescent="0.2">
      <c r="A262" s="29"/>
    </row>
    <row r="263" spans="1:1" s="30" customFormat="1" x14ac:dyDescent="0.2">
      <c r="A263" s="29"/>
    </row>
    <row r="264" spans="1:1" s="30" customFormat="1" x14ac:dyDescent="0.2">
      <c r="A264" s="29"/>
    </row>
    <row r="265" spans="1:1" s="30" customFormat="1" x14ac:dyDescent="0.2">
      <c r="A265" s="29"/>
    </row>
    <row r="266" spans="1:1" s="30" customFormat="1" x14ac:dyDescent="0.2">
      <c r="A266" s="29"/>
    </row>
    <row r="267" spans="1:1" s="30" customFormat="1" x14ac:dyDescent="0.2">
      <c r="A267" s="29"/>
    </row>
    <row r="268" spans="1:1" s="30" customFormat="1" x14ac:dyDescent="0.2">
      <c r="A268" s="29"/>
    </row>
    <row r="269" spans="1:1" s="30" customFormat="1" x14ac:dyDescent="0.2">
      <c r="A269" s="29"/>
    </row>
    <row r="270" spans="1:1" s="30" customFormat="1" x14ac:dyDescent="0.2">
      <c r="A270" s="29"/>
    </row>
    <row r="271" spans="1:1" s="30" customFormat="1" x14ac:dyDescent="0.2">
      <c r="A271" s="29"/>
    </row>
    <row r="272" spans="1:1" s="30" customFormat="1" x14ac:dyDescent="0.2">
      <c r="A272" s="29"/>
    </row>
    <row r="273" spans="1:1" s="30" customFormat="1" x14ac:dyDescent="0.2">
      <c r="A273" s="29"/>
    </row>
    <row r="274" spans="1:1" s="30" customFormat="1" x14ac:dyDescent="0.2">
      <c r="A274" s="29"/>
    </row>
    <row r="275" spans="1:1" s="30" customFormat="1" x14ac:dyDescent="0.2">
      <c r="A275" s="29"/>
    </row>
    <row r="276" spans="1:1" s="30" customFormat="1" x14ac:dyDescent="0.2">
      <c r="A276" s="29"/>
    </row>
    <row r="277" spans="1:1" s="30" customFormat="1" x14ac:dyDescent="0.2">
      <c r="A277" s="29"/>
    </row>
    <row r="278" spans="1:1" s="30" customFormat="1" x14ac:dyDescent="0.2">
      <c r="A278" s="29"/>
    </row>
    <row r="279" spans="1:1" s="30" customFormat="1" x14ac:dyDescent="0.2">
      <c r="A279" s="29"/>
    </row>
    <row r="280" spans="1:1" s="30" customFormat="1" x14ac:dyDescent="0.2">
      <c r="A280" s="29"/>
    </row>
    <row r="281" spans="1:1" s="30" customFormat="1" x14ac:dyDescent="0.2">
      <c r="A281" s="29"/>
    </row>
    <row r="282" spans="1:1" s="30" customFormat="1" x14ac:dyDescent="0.2">
      <c r="A282" s="29"/>
    </row>
    <row r="283" spans="1:1" s="30" customFormat="1" x14ac:dyDescent="0.2">
      <c r="A283" s="29"/>
    </row>
    <row r="284" spans="1:1" s="30" customFormat="1" x14ac:dyDescent="0.2">
      <c r="A284" s="29"/>
    </row>
    <row r="285" spans="1:1" s="30" customFormat="1" x14ac:dyDescent="0.2">
      <c r="A285" s="29"/>
    </row>
    <row r="286" spans="1:1" s="30" customFormat="1" x14ac:dyDescent="0.2">
      <c r="A286" s="29"/>
    </row>
    <row r="287" spans="1:1" s="30" customFormat="1" x14ac:dyDescent="0.2">
      <c r="A287" s="29"/>
    </row>
    <row r="288" spans="1:1" s="30" customFormat="1" x14ac:dyDescent="0.2">
      <c r="A288" s="29"/>
    </row>
    <row r="289" spans="1:1" s="30" customFormat="1" x14ac:dyDescent="0.2">
      <c r="A289" s="29"/>
    </row>
    <row r="290" spans="1:1" s="30" customFormat="1" x14ac:dyDescent="0.2">
      <c r="A290" s="29"/>
    </row>
    <row r="291" spans="1:1" s="30" customFormat="1" x14ac:dyDescent="0.2">
      <c r="A291" s="29"/>
    </row>
    <row r="292" spans="1:1" s="30" customFormat="1" x14ac:dyDescent="0.2">
      <c r="A292" s="29"/>
    </row>
    <row r="293" spans="1:1" s="30" customFormat="1" x14ac:dyDescent="0.2">
      <c r="A293" s="29"/>
    </row>
    <row r="294" spans="1:1" s="30" customFormat="1" x14ac:dyDescent="0.2">
      <c r="A294" s="29"/>
    </row>
    <row r="295" spans="1:1" s="30" customFormat="1" x14ac:dyDescent="0.2">
      <c r="A295" s="29"/>
    </row>
    <row r="296" spans="1:1" s="30" customFormat="1" x14ac:dyDescent="0.2">
      <c r="A296" s="29"/>
    </row>
    <row r="297" spans="1:1" s="30" customFormat="1" x14ac:dyDescent="0.2">
      <c r="A297" s="29"/>
    </row>
    <row r="298" spans="1:1" s="30" customFormat="1" x14ac:dyDescent="0.2">
      <c r="A298" s="29"/>
    </row>
    <row r="299" spans="1:1" s="30" customFormat="1" x14ac:dyDescent="0.2">
      <c r="A299" s="29"/>
    </row>
    <row r="300" spans="1:1" s="30" customFormat="1" x14ac:dyDescent="0.2">
      <c r="A300" s="29"/>
    </row>
    <row r="301" spans="1:1" s="30" customFormat="1" x14ac:dyDescent="0.2">
      <c r="A301" s="29"/>
    </row>
    <row r="302" spans="1:1" s="30" customFormat="1" x14ac:dyDescent="0.2">
      <c r="A302" s="29"/>
    </row>
    <row r="303" spans="1:1" s="30" customFormat="1" x14ac:dyDescent="0.2">
      <c r="A303" s="29"/>
    </row>
    <row r="304" spans="1:1" s="30" customFormat="1" x14ac:dyDescent="0.2">
      <c r="A304" s="29"/>
    </row>
    <row r="305" spans="1:1" s="30" customFormat="1" x14ac:dyDescent="0.2">
      <c r="A305" s="29"/>
    </row>
    <row r="306" spans="1:1" s="30" customFormat="1" x14ac:dyDescent="0.2">
      <c r="A306" s="29"/>
    </row>
    <row r="307" spans="1:1" s="30" customFormat="1" x14ac:dyDescent="0.2">
      <c r="A307" s="29"/>
    </row>
    <row r="308" spans="1:1" s="30" customFormat="1" x14ac:dyDescent="0.2">
      <c r="A308" s="29"/>
    </row>
    <row r="309" spans="1:1" s="30" customFormat="1" x14ac:dyDescent="0.2">
      <c r="A309" s="29"/>
    </row>
    <row r="310" spans="1:1" s="30" customFormat="1" x14ac:dyDescent="0.2">
      <c r="A310" s="29"/>
    </row>
    <row r="311" spans="1:1" s="30" customFormat="1" x14ac:dyDescent="0.2">
      <c r="A311" s="29"/>
    </row>
    <row r="312" spans="1:1" s="30" customFormat="1" x14ac:dyDescent="0.2">
      <c r="A312" s="29"/>
    </row>
    <row r="313" spans="1:1" s="30" customFormat="1" x14ac:dyDescent="0.2">
      <c r="A313" s="29"/>
    </row>
    <row r="314" spans="1:1" s="30" customFormat="1" x14ac:dyDescent="0.2">
      <c r="A314" s="29"/>
    </row>
    <row r="315" spans="1:1" s="30" customFormat="1" x14ac:dyDescent="0.2">
      <c r="A315" s="29"/>
    </row>
    <row r="316" spans="1:1" s="30" customFormat="1" x14ac:dyDescent="0.2">
      <c r="A316" s="29"/>
    </row>
    <row r="317" spans="1:1" s="30" customFormat="1" x14ac:dyDescent="0.2">
      <c r="A317" s="29"/>
    </row>
    <row r="318" spans="1:1" s="30" customFormat="1" x14ac:dyDescent="0.2">
      <c r="A318" s="29"/>
    </row>
    <row r="319" spans="1:1" s="30" customFormat="1" x14ac:dyDescent="0.2">
      <c r="A319" s="29"/>
    </row>
    <row r="320" spans="1:1" s="30" customFormat="1" x14ac:dyDescent="0.2">
      <c r="A320" s="29"/>
    </row>
    <row r="321" spans="1:1" s="30" customFormat="1" x14ac:dyDescent="0.2">
      <c r="A321" s="29"/>
    </row>
    <row r="322" spans="1:1" s="30" customFormat="1" x14ac:dyDescent="0.2">
      <c r="A322" s="29"/>
    </row>
    <row r="323" spans="1:1" s="30" customFormat="1" x14ac:dyDescent="0.2">
      <c r="A323" s="29"/>
    </row>
    <row r="324" spans="1:1" s="30" customFormat="1" x14ac:dyDescent="0.2">
      <c r="A324" s="29"/>
    </row>
    <row r="325" spans="1:1" s="30" customFormat="1" x14ac:dyDescent="0.2">
      <c r="A325" s="29"/>
    </row>
    <row r="326" spans="1:1" s="30" customFormat="1" x14ac:dyDescent="0.2">
      <c r="A326" s="29"/>
    </row>
    <row r="327" spans="1:1" s="30" customFormat="1" x14ac:dyDescent="0.2">
      <c r="A327" s="29"/>
    </row>
    <row r="328" spans="1:1" s="30" customFormat="1" x14ac:dyDescent="0.2">
      <c r="A328" s="29"/>
    </row>
    <row r="329" spans="1:1" s="30" customFormat="1" x14ac:dyDescent="0.2">
      <c r="A329" s="29"/>
    </row>
    <row r="330" spans="1:1" s="30" customFormat="1" x14ac:dyDescent="0.2">
      <c r="A330" s="29"/>
    </row>
    <row r="331" spans="1:1" s="30" customFormat="1" x14ac:dyDescent="0.2">
      <c r="A331" s="29"/>
    </row>
    <row r="332" spans="1:1" s="30" customFormat="1" x14ac:dyDescent="0.2">
      <c r="A332" s="29"/>
    </row>
    <row r="333" spans="1:1" s="30" customFormat="1" x14ac:dyDescent="0.2">
      <c r="A333" s="29"/>
    </row>
    <row r="334" spans="1:1" s="30" customFormat="1" x14ac:dyDescent="0.2">
      <c r="A334" s="29"/>
    </row>
    <row r="335" spans="1:1" s="30" customFormat="1" x14ac:dyDescent="0.2">
      <c r="A335" s="29"/>
    </row>
    <row r="336" spans="1:1" s="30" customFormat="1" x14ac:dyDescent="0.2">
      <c r="A336" s="29"/>
    </row>
    <row r="337" spans="1:1" s="30" customFormat="1" x14ac:dyDescent="0.2">
      <c r="A337" s="29"/>
    </row>
    <row r="338" spans="1:1" s="30" customFormat="1" x14ac:dyDescent="0.2">
      <c r="A338" s="29"/>
    </row>
    <row r="339" spans="1:1" s="30" customFormat="1" x14ac:dyDescent="0.2">
      <c r="A339" s="29"/>
    </row>
    <row r="340" spans="1:1" s="30" customFormat="1" x14ac:dyDescent="0.2">
      <c r="A340" s="29"/>
    </row>
    <row r="341" spans="1:1" s="30" customFormat="1" x14ac:dyDescent="0.2">
      <c r="A341" s="29"/>
    </row>
    <row r="342" spans="1:1" s="30" customFormat="1" x14ac:dyDescent="0.2">
      <c r="A342" s="29"/>
    </row>
    <row r="343" spans="1:1" s="30" customFormat="1" x14ac:dyDescent="0.2">
      <c r="A343" s="29"/>
    </row>
    <row r="344" spans="1:1" s="30" customFormat="1" x14ac:dyDescent="0.2">
      <c r="A344" s="29"/>
    </row>
    <row r="345" spans="1:1" s="30" customFormat="1" x14ac:dyDescent="0.2">
      <c r="A345" s="29"/>
    </row>
    <row r="346" spans="1:1" s="30" customFormat="1" x14ac:dyDescent="0.2">
      <c r="A346" s="29"/>
    </row>
    <row r="347" spans="1:1" s="30" customFormat="1" x14ac:dyDescent="0.2">
      <c r="A347" s="29"/>
    </row>
    <row r="348" spans="1:1" s="30" customFormat="1" x14ac:dyDescent="0.2">
      <c r="A348" s="29"/>
    </row>
    <row r="349" spans="1:1" s="30" customFormat="1" x14ac:dyDescent="0.2">
      <c r="A349" s="29"/>
    </row>
    <row r="350" spans="1:1" s="30" customFormat="1" x14ac:dyDescent="0.2">
      <c r="A350" s="29"/>
    </row>
    <row r="351" spans="1:1" s="30" customFormat="1" x14ac:dyDescent="0.2">
      <c r="A351" s="29"/>
    </row>
    <row r="352" spans="1:1" s="30" customFormat="1" x14ac:dyDescent="0.2">
      <c r="A352" s="29"/>
    </row>
    <row r="353" spans="1:1" s="30" customFormat="1" x14ac:dyDescent="0.2">
      <c r="A353" s="29"/>
    </row>
    <row r="354" spans="1:1" s="30" customFormat="1" x14ac:dyDescent="0.2">
      <c r="A354" s="29"/>
    </row>
    <row r="355" spans="1:1" s="30" customFormat="1" x14ac:dyDescent="0.2">
      <c r="A355" s="29"/>
    </row>
    <row r="356" spans="1:1" s="30" customFormat="1" x14ac:dyDescent="0.2">
      <c r="A356" s="29"/>
    </row>
    <row r="357" spans="1:1" s="30" customFormat="1" x14ac:dyDescent="0.2">
      <c r="A357" s="29"/>
    </row>
    <row r="358" spans="1:1" s="30" customFormat="1" x14ac:dyDescent="0.2">
      <c r="A358" s="29"/>
    </row>
    <row r="359" spans="1:1" s="30" customFormat="1" x14ac:dyDescent="0.2">
      <c r="A359" s="29"/>
    </row>
    <row r="360" spans="1:1" s="30" customFormat="1" x14ac:dyDescent="0.2">
      <c r="A360" s="29"/>
    </row>
    <row r="361" spans="1:1" s="30" customFormat="1" x14ac:dyDescent="0.2">
      <c r="A361" s="29"/>
    </row>
    <row r="362" spans="1:1" s="30" customFormat="1" x14ac:dyDescent="0.2">
      <c r="A362" s="29"/>
    </row>
    <row r="363" spans="1:1" s="30" customFormat="1" x14ac:dyDescent="0.2">
      <c r="A363" s="29"/>
    </row>
    <row r="364" spans="1:1" s="30" customFormat="1" x14ac:dyDescent="0.2">
      <c r="A364" s="29"/>
    </row>
    <row r="365" spans="1:1" s="30" customFormat="1" x14ac:dyDescent="0.2">
      <c r="A365" s="29"/>
    </row>
    <row r="366" spans="1:1" s="30" customFormat="1" x14ac:dyDescent="0.2">
      <c r="A366" s="29"/>
    </row>
    <row r="367" spans="1:1" s="30" customFormat="1" x14ac:dyDescent="0.2">
      <c r="A367" s="29"/>
    </row>
    <row r="368" spans="1:1" s="30" customFormat="1" x14ac:dyDescent="0.2">
      <c r="A368" s="29"/>
    </row>
    <row r="369" spans="1:1" s="30" customFormat="1" x14ac:dyDescent="0.2">
      <c r="A369" s="29"/>
    </row>
    <row r="370" spans="1:1" s="30" customFormat="1" x14ac:dyDescent="0.2">
      <c r="A370" s="29"/>
    </row>
    <row r="371" spans="1:1" s="30" customFormat="1" x14ac:dyDescent="0.2">
      <c r="A371" s="29"/>
    </row>
    <row r="372" spans="1:1" s="30" customFormat="1" x14ac:dyDescent="0.2">
      <c r="A372" s="29"/>
    </row>
    <row r="373" spans="1:1" s="30" customFormat="1" x14ac:dyDescent="0.2">
      <c r="A373" s="29"/>
    </row>
    <row r="374" spans="1:1" s="30" customFormat="1" x14ac:dyDescent="0.2">
      <c r="A374" s="29"/>
    </row>
    <row r="375" spans="1:1" s="30" customFormat="1" x14ac:dyDescent="0.2">
      <c r="A375" s="29"/>
    </row>
    <row r="376" spans="1:1" s="30" customFormat="1" x14ac:dyDescent="0.2">
      <c r="A376" s="29"/>
    </row>
    <row r="377" spans="1:1" s="30" customFormat="1" x14ac:dyDescent="0.2">
      <c r="A377" s="29"/>
    </row>
    <row r="378" spans="1:1" s="30" customFormat="1" x14ac:dyDescent="0.2">
      <c r="A378" s="29"/>
    </row>
    <row r="379" spans="1:1" s="30" customFormat="1" x14ac:dyDescent="0.2">
      <c r="A379" s="29"/>
    </row>
    <row r="380" spans="1:1" s="30" customFormat="1" x14ac:dyDescent="0.2">
      <c r="A380" s="29"/>
    </row>
    <row r="381" spans="1:1" s="30" customFormat="1" x14ac:dyDescent="0.2">
      <c r="A381" s="29"/>
    </row>
    <row r="382" spans="1:1" s="30" customFormat="1" x14ac:dyDescent="0.2">
      <c r="A382" s="29"/>
    </row>
    <row r="383" spans="1:1" s="30" customFormat="1" x14ac:dyDescent="0.2">
      <c r="A383" s="29"/>
    </row>
    <row r="384" spans="1:1" s="30" customFormat="1" x14ac:dyDescent="0.2">
      <c r="A384" s="29"/>
    </row>
    <row r="385" spans="1:1" s="30" customFormat="1" x14ac:dyDescent="0.2">
      <c r="A385" s="29"/>
    </row>
    <row r="386" spans="1:1" s="30" customFormat="1" x14ac:dyDescent="0.2">
      <c r="A386" s="29"/>
    </row>
    <row r="387" spans="1:1" s="30" customFormat="1" x14ac:dyDescent="0.2">
      <c r="A387" s="29"/>
    </row>
    <row r="388" spans="1:1" s="30" customFormat="1" x14ac:dyDescent="0.2">
      <c r="A388" s="29"/>
    </row>
    <row r="389" spans="1:1" s="30" customFormat="1" x14ac:dyDescent="0.2">
      <c r="A389" s="29"/>
    </row>
    <row r="390" spans="1:1" s="30" customFormat="1" x14ac:dyDescent="0.2">
      <c r="A390" s="29"/>
    </row>
    <row r="391" spans="1:1" s="30" customFormat="1" x14ac:dyDescent="0.2">
      <c r="A391" s="29"/>
    </row>
    <row r="392" spans="1:1" s="30" customFormat="1" x14ac:dyDescent="0.2">
      <c r="A392" s="29"/>
    </row>
    <row r="393" spans="1:1" s="30" customFormat="1" x14ac:dyDescent="0.2">
      <c r="A393" s="29"/>
    </row>
    <row r="394" spans="1:1" s="30" customFormat="1" x14ac:dyDescent="0.2">
      <c r="A394" s="29"/>
    </row>
    <row r="395" spans="1:1" s="30" customFormat="1" x14ac:dyDescent="0.2">
      <c r="A395" s="29"/>
    </row>
    <row r="396" spans="1:1" s="30" customFormat="1" x14ac:dyDescent="0.2">
      <c r="A396" s="29"/>
    </row>
    <row r="397" spans="1:1" s="30" customFormat="1" x14ac:dyDescent="0.2">
      <c r="A397" s="29"/>
    </row>
    <row r="398" spans="1:1" s="30" customFormat="1" x14ac:dyDescent="0.2">
      <c r="A398" s="29"/>
    </row>
    <row r="399" spans="1:1" s="30" customFormat="1" x14ac:dyDescent="0.2">
      <c r="A399" s="29"/>
    </row>
    <row r="400" spans="1:1" s="30" customFormat="1" x14ac:dyDescent="0.2">
      <c r="A400" s="29"/>
    </row>
    <row r="401" spans="1:1" s="30" customFormat="1" x14ac:dyDescent="0.2">
      <c r="A401" s="29"/>
    </row>
    <row r="402" spans="1:1" s="30" customFormat="1" x14ac:dyDescent="0.2">
      <c r="A402" s="29"/>
    </row>
    <row r="403" spans="1:1" s="30" customFormat="1" x14ac:dyDescent="0.2">
      <c r="A403" s="29"/>
    </row>
    <row r="404" spans="1:1" s="30" customFormat="1" x14ac:dyDescent="0.2">
      <c r="A404" s="29"/>
    </row>
    <row r="405" spans="1:1" s="30" customFormat="1" x14ac:dyDescent="0.2">
      <c r="A405" s="29"/>
    </row>
    <row r="406" spans="1:1" s="30" customFormat="1" x14ac:dyDescent="0.2">
      <c r="A406" s="29"/>
    </row>
    <row r="407" spans="1:1" s="30" customFormat="1" x14ac:dyDescent="0.2">
      <c r="A407" s="29"/>
    </row>
    <row r="408" spans="1:1" s="30" customFormat="1" x14ac:dyDescent="0.2">
      <c r="A408" s="29"/>
    </row>
    <row r="409" spans="1:1" s="30" customFormat="1" x14ac:dyDescent="0.2">
      <c r="A409" s="29"/>
    </row>
    <row r="410" spans="1:1" s="30" customFormat="1" x14ac:dyDescent="0.2">
      <c r="A410" s="29"/>
    </row>
    <row r="411" spans="1:1" s="30" customFormat="1" x14ac:dyDescent="0.2">
      <c r="A411" s="29"/>
    </row>
    <row r="412" spans="1:1" s="30" customFormat="1" x14ac:dyDescent="0.2">
      <c r="A412" s="29"/>
    </row>
    <row r="413" spans="1:1" s="30" customFormat="1" x14ac:dyDescent="0.2">
      <c r="A413" s="29"/>
    </row>
    <row r="414" spans="1:1" s="30" customFormat="1" x14ac:dyDescent="0.2">
      <c r="A414" s="29"/>
    </row>
    <row r="415" spans="1:1" s="30" customFormat="1" x14ac:dyDescent="0.2">
      <c r="A415" s="29"/>
    </row>
    <row r="416" spans="1:1" s="30" customFormat="1" x14ac:dyDescent="0.2">
      <c r="A416" s="29"/>
    </row>
    <row r="417" spans="1:1" s="30" customFormat="1" x14ac:dyDescent="0.2">
      <c r="A417" s="29"/>
    </row>
    <row r="418" spans="1:1" s="30" customFormat="1" x14ac:dyDescent="0.2">
      <c r="A418" s="29"/>
    </row>
    <row r="419" spans="1:1" s="30" customFormat="1" x14ac:dyDescent="0.2">
      <c r="A419" s="29"/>
    </row>
    <row r="420" spans="1:1" s="30" customFormat="1" x14ac:dyDescent="0.2">
      <c r="A420" s="29"/>
    </row>
    <row r="421" spans="1:1" s="30" customFormat="1" x14ac:dyDescent="0.2">
      <c r="A421" s="29"/>
    </row>
    <row r="422" spans="1:1" s="30" customFormat="1" x14ac:dyDescent="0.2">
      <c r="A422" s="29"/>
    </row>
    <row r="423" spans="1:1" s="30" customFormat="1" x14ac:dyDescent="0.2">
      <c r="A423" s="29"/>
    </row>
    <row r="424" spans="1:1" s="30" customFormat="1" x14ac:dyDescent="0.2">
      <c r="A424" s="29"/>
    </row>
    <row r="425" spans="1:1" s="30" customFormat="1" x14ac:dyDescent="0.2">
      <c r="A425" s="29"/>
    </row>
    <row r="426" spans="1:1" s="30" customFormat="1" x14ac:dyDescent="0.2">
      <c r="A426" s="29"/>
    </row>
    <row r="427" spans="1:1" s="30" customFormat="1" x14ac:dyDescent="0.2">
      <c r="A427" s="29"/>
    </row>
    <row r="428" spans="1:1" s="30" customFormat="1" x14ac:dyDescent="0.2">
      <c r="A428" s="29"/>
    </row>
    <row r="429" spans="1:1" s="30" customFormat="1" x14ac:dyDescent="0.2">
      <c r="A429" s="29"/>
    </row>
    <row r="430" spans="1:1" s="30" customFormat="1" x14ac:dyDescent="0.2">
      <c r="A430" s="29"/>
    </row>
    <row r="431" spans="1:1" s="30" customFormat="1" x14ac:dyDescent="0.2">
      <c r="A431" s="29"/>
    </row>
    <row r="432" spans="1:1" s="30" customFormat="1" x14ac:dyDescent="0.2">
      <c r="A432" s="29"/>
    </row>
    <row r="433" spans="1:1" s="30" customFormat="1" x14ac:dyDescent="0.2">
      <c r="A433" s="29"/>
    </row>
    <row r="434" spans="1:1" s="30" customFormat="1" x14ac:dyDescent="0.2">
      <c r="A434" s="29"/>
    </row>
    <row r="435" spans="1:1" s="30" customFormat="1" x14ac:dyDescent="0.2">
      <c r="A435" s="29"/>
    </row>
    <row r="436" spans="1:1" s="30" customFormat="1" x14ac:dyDescent="0.2">
      <c r="A436" s="29"/>
    </row>
    <row r="437" spans="1:1" s="30" customFormat="1" x14ac:dyDescent="0.2">
      <c r="A437" s="29"/>
    </row>
    <row r="438" spans="1:1" s="30" customFormat="1" x14ac:dyDescent="0.2">
      <c r="A438" s="29"/>
    </row>
    <row r="439" spans="1:1" s="30" customFormat="1" x14ac:dyDescent="0.2">
      <c r="A439" s="29"/>
    </row>
    <row r="440" spans="1:1" s="30" customFormat="1" x14ac:dyDescent="0.2">
      <c r="A440" s="29"/>
    </row>
    <row r="441" spans="1:1" s="30" customFormat="1" x14ac:dyDescent="0.2">
      <c r="A441" s="29"/>
    </row>
    <row r="442" spans="1:1" s="30" customFormat="1" x14ac:dyDescent="0.2">
      <c r="A442" s="29"/>
    </row>
    <row r="443" spans="1:1" s="30" customFormat="1" x14ac:dyDescent="0.2">
      <c r="A443" s="29"/>
    </row>
    <row r="444" spans="1:1" s="30" customFormat="1" x14ac:dyDescent="0.2">
      <c r="A444" s="29"/>
    </row>
    <row r="445" spans="1:1" s="30" customFormat="1" x14ac:dyDescent="0.2">
      <c r="A445" s="29"/>
    </row>
    <row r="446" spans="1:1" s="30" customFormat="1" x14ac:dyDescent="0.2">
      <c r="A446" s="29"/>
    </row>
    <row r="447" spans="1:1" s="30" customFormat="1" x14ac:dyDescent="0.2">
      <c r="A447" s="29"/>
    </row>
    <row r="448" spans="1:1" s="30" customFormat="1" x14ac:dyDescent="0.2">
      <c r="A448" s="29"/>
    </row>
    <row r="449" spans="1:1" s="30" customFormat="1" x14ac:dyDescent="0.2">
      <c r="A449" s="29"/>
    </row>
    <row r="450" spans="1:1" s="30" customFormat="1" x14ac:dyDescent="0.2">
      <c r="A450" s="29"/>
    </row>
    <row r="451" spans="1:1" s="30" customFormat="1" x14ac:dyDescent="0.2">
      <c r="A451" s="29"/>
    </row>
    <row r="452" spans="1:1" s="30" customFormat="1" x14ac:dyDescent="0.2">
      <c r="A452" s="29"/>
    </row>
    <row r="453" spans="1:1" s="30" customFormat="1" x14ac:dyDescent="0.2">
      <c r="A453" s="29"/>
    </row>
    <row r="454" spans="1:1" s="30" customFormat="1" x14ac:dyDescent="0.2">
      <c r="A454" s="29"/>
    </row>
    <row r="455" spans="1:1" s="30" customFormat="1" x14ac:dyDescent="0.2">
      <c r="A455" s="29"/>
    </row>
    <row r="456" spans="1:1" s="30" customFormat="1" x14ac:dyDescent="0.2">
      <c r="A456" s="29"/>
    </row>
    <row r="457" spans="1:1" s="30" customFormat="1" x14ac:dyDescent="0.2">
      <c r="A457" s="29"/>
    </row>
    <row r="458" spans="1:1" s="30" customFormat="1" x14ac:dyDescent="0.2">
      <c r="A458" s="29"/>
    </row>
    <row r="459" spans="1:1" s="30" customFormat="1" x14ac:dyDescent="0.2">
      <c r="A459" s="29"/>
    </row>
    <row r="460" spans="1:1" s="30" customFormat="1" x14ac:dyDescent="0.2">
      <c r="A460" s="29"/>
    </row>
    <row r="461" spans="1:1" s="30" customFormat="1" x14ac:dyDescent="0.2">
      <c r="A461" s="29"/>
    </row>
    <row r="462" spans="1:1" s="30" customFormat="1" x14ac:dyDescent="0.2">
      <c r="A462" s="29"/>
    </row>
    <row r="463" spans="1:1" s="30" customFormat="1" x14ac:dyDescent="0.2">
      <c r="A463" s="29"/>
    </row>
    <row r="464" spans="1:1" s="30" customFormat="1" x14ac:dyDescent="0.2">
      <c r="A464" s="29"/>
    </row>
    <row r="465" spans="1:1" s="30" customFormat="1" x14ac:dyDescent="0.2">
      <c r="A465" s="29"/>
    </row>
    <row r="466" spans="1:1" s="30" customFormat="1" x14ac:dyDescent="0.2">
      <c r="A466" s="29"/>
    </row>
    <row r="467" spans="1:1" s="30" customFormat="1" x14ac:dyDescent="0.2">
      <c r="A467" s="29"/>
    </row>
    <row r="468" spans="1:1" s="30" customFormat="1" x14ac:dyDescent="0.2">
      <c r="A468" s="29"/>
    </row>
    <row r="469" spans="1:1" s="30" customFormat="1" x14ac:dyDescent="0.2">
      <c r="A469" s="29"/>
    </row>
    <row r="470" spans="1:1" s="30" customFormat="1" x14ac:dyDescent="0.2">
      <c r="A470" s="29"/>
    </row>
    <row r="471" spans="1:1" s="30" customFormat="1" x14ac:dyDescent="0.2">
      <c r="A471" s="29"/>
    </row>
    <row r="472" spans="1:1" s="30" customFormat="1" x14ac:dyDescent="0.2">
      <c r="A472" s="29"/>
    </row>
    <row r="473" spans="1:1" s="30" customFormat="1" x14ac:dyDescent="0.2">
      <c r="A473" s="29"/>
    </row>
    <row r="474" spans="1:1" s="30" customFormat="1" x14ac:dyDescent="0.2">
      <c r="A474" s="29"/>
    </row>
    <row r="475" spans="1:1" s="30" customFormat="1" x14ac:dyDescent="0.2">
      <c r="A475" s="29"/>
    </row>
    <row r="476" spans="1:1" s="30" customFormat="1" x14ac:dyDescent="0.2">
      <c r="A476" s="29"/>
    </row>
    <row r="477" spans="1:1" s="30" customFormat="1" x14ac:dyDescent="0.2">
      <c r="A477" s="29"/>
    </row>
    <row r="478" spans="1:1" s="30" customFormat="1" x14ac:dyDescent="0.2">
      <c r="A478" s="29"/>
    </row>
    <row r="479" spans="1:1" s="30" customFormat="1" x14ac:dyDescent="0.2">
      <c r="A479" s="29"/>
    </row>
    <row r="480" spans="1:1" s="30" customFormat="1" x14ac:dyDescent="0.2">
      <c r="A480" s="29"/>
    </row>
    <row r="481" spans="1:1" s="30" customFormat="1" x14ac:dyDescent="0.2">
      <c r="A481" s="29"/>
    </row>
    <row r="482" spans="1:1" s="30" customFormat="1" x14ac:dyDescent="0.2">
      <c r="A482" s="29"/>
    </row>
    <row r="483" spans="1:1" s="30" customFormat="1" x14ac:dyDescent="0.2">
      <c r="A483" s="29"/>
    </row>
    <row r="484" spans="1:1" s="30" customFormat="1" x14ac:dyDescent="0.2">
      <c r="A484" s="29"/>
    </row>
    <row r="485" spans="1:1" s="30" customFormat="1" x14ac:dyDescent="0.2">
      <c r="A485" s="29"/>
    </row>
    <row r="486" spans="1:1" s="30" customFormat="1" x14ac:dyDescent="0.2">
      <c r="A486" s="29"/>
    </row>
    <row r="487" spans="1:1" s="30" customFormat="1" x14ac:dyDescent="0.2">
      <c r="A487" s="29"/>
    </row>
    <row r="488" spans="1:1" s="30" customFormat="1" x14ac:dyDescent="0.2">
      <c r="A488" s="29"/>
    </row>
    <row r="489" spans="1:1" s="30" customFormat="1" x14ac:dyDescent="0.2">
      <c r="A489" s="29"/>
    </row>
    <row r="490" spans="1:1" s="30" customFormat="1" x14ac:dyDescent="0.2">
      <c r="A490" s="29"/>
    </row>
    <row r="491" spans="1:1" s="30" customFormat="1" x14ac:dyDescent="0.2">
      <c r="A491" s="29"/>
    </row>
    <row r="492" spans="1:1" s="30" customFormat="1" x14ac:dyDescent="0.2">
      <c r="A492" s="29"/>
    </row>
    <row r="493" spans="1:1" s="30" customFormat="1" x14ac:dyDescent="0.2">
      <c r="A493" s="29"/>
    </row>
    <row r="494" spans="1:1" s="30" customFormat="1" x14ac:dyDescent="0.2">
      <c r="A494" s="29"/>
    </row>
    <row r="495" spans="1:1" s="30" customFormat="1" x14ac:dyDescent="0.2">
      <c r="A495" s="29"/>
    </row>
    <row r="496" spans="1:1" s="30" customFormat="1" x14ac:dyDescent="0.2">
      <c r="A496" s="29"/>
    </row>
    <row r="497" spans="1:1" s="30" customFormat="1" x14ac:dyDescent="0.2">
      <c r="A497" s="29"/>
    </row>
    <row r="498" spans="1:1" s="30" customFormat="1" x14ac:dyDescent="0.2">
      <c r="A498" s="29"/>
    </row>
    <row r="499" spans="1:1" s="30" customFormat="1" x14ac:dyDescent="0.2">
      <c r="A499" s="29"/>
    </row>
    <row r="500" spans="1:1" s="30" customFormat="1" x14ac:dyDescent="0.2">
      <c r="A500" s="29"/>
    </row>
    <row r="501" spans="1:1" s="30" customFormat="1" x14ac:dyDescent="0.2">
      <c r="A501" s="29"/>
    </row>
    <row r="502" spans="1:1" s="30" customFormat="1" x14ac:dyDescent="0.2">
      <c r="A502" s="29"/>
    </row>
    <row r="503" spans="1:1" s="30" customFormat="1" x14ac:dyDescent="0.2">
      <c r="A503" s="29"/>
    </row>
    <row r="504" spans="1:1" s="30" customFormat="1" x14ac:dyDescent="0.2">
      <c r="A504" s="29"/>
    </row>
    <row r="505" spans="1:1" s="30" customFormat="1" x14ac:dyDescent="0.2">
      <c r="A505" s="29"/>
    </row>
    <row r="506" spans="1:1" s="30" customFormat="1" x14ac:dyDescent="0.2">
      <c r="A506" s="29"/>
    </row>
    <row r="507" spans="1:1" s="30" customFormat="1" x14ac:dyDescent="0.2">
      <c r="A507" s="29"/>
    </row>
    <row r="508" spans="1:1" s="30" customFormat="1" x14ac:dyDescent="0.2">
      <c r="A508" s="29"/>
    </row>
    <row r="509" spans="1:1" s="30" customFormat="1" x14ac:dyDescent="0.2">
      <c r="A509" s="29"/>
    </row>
    <row r="510" spans="1:1" s="30" customFormat="1" x14ac:dyDescent="0.2">
      <c r="A510" s="29"/>
    </row>
    <row r="511" spans="1:1" s="30" customFormat="1" x14ac:dyDescent="0.2">
      <c r="A511" s="29"/>
    </row>
    <row r="512" spans="1:1" s="30" customFormat="1" x14ac:dyDescent="0.2">
      <c r="A512" s="29"/>
    </row>
    <row r="513" spans="1:1" s="30" customFormat="1" x14ac:dyDescent="0.2">
      <c r="A513" s="29"/>
    </row>
    <row r="514" spans="1:1" s="30" customFormat="1" x14ac:dyDescent="0.2">
      <c r="A514" s="29"/>
    </row>
    <row r="515" spans="1:1" s="30" customFormat="1" x14ac:dyDescent="0.2">
      <c r="A515" s="29"/>
    </row>
    <row r="516" spans="1:1" s="30" customFormat="1" x14ac:dyDescent="0.2">
      <c r="A516" s="29"/>
    </row>
    <row r="517" spans="1:1" s="30" customFormat="1" x14ac:dyDescent="0.2">
      <c r="A517" s="29"/>
    </row>
    <row r="518" spans="1:1" s="30" customFormat="1" x14ac:dyDescent="0.2">
      <c r="A518" s="29"/>
    </row>
    <row r="519" spans="1:1" s="30" customFormat="1" x14ac:dyDescent="0.2">
      <c r="A519" s="29"/>
    </row>
    <row r="520" spans="1:1" s="30" customFormat="1" x14ac:dyDescent="0.2">
      <c r="A520" s="29"/>
    </row>
    <row r="521" spans="1:1" s="30" customFormat="1" x14ac:dyDescent="0.2">
      <c r="A521" s="29"/>
    </row>
    <row r="522" spans="1:1" s="30" customFormat="1" x14ac:dyDescent="0.2">
      <c r="A522" s="29"/>
    </row>
    <row r="523" spans="1:1" s="30" customFormat="1" x14ac:dyDescent="0.2">
      <c r="A523" s="29"/>
    </row>
    <row r="524" spans="1:1" s="30" customFormat="1" x14ac:dyDescent="0.2">
      <c r="A524" s="29"/>
    </row>
    <row r="525" spans="1:1" s="30" customFormat="1" x14ac:dyDescent="0.2">
      <c r="A525" s="29"/>
    </row>
    <row r="526" spans="1:1" s="30" customFormat="1" x14ac:dyDescent="0.2">
      <c r="A526" s="29"/>
    </row>
    <row r="527" spans="1:1" s="30" customFormat="1" x14ac:dyDescent="0.2">
      <c r="A527" s="29"/>
    </row>
    <row r="528" spans="1:1" s="30" customFormat="1" x14ac:dyDescent="0.2">
      <c r="A528" s="29"/>
    </row>
    <row r="529" spans="1:1" s="30" customFormat="1" x14ac:dyDescent="0.2">
      <c r="A529" s="29"/>
    </row>
    <row r="530" spans="1:1" s="30" customFormat="1" x14ac:dyDescent="0.2">
      <c r="A530" s="29"/>
    </row>
    <row r="531" spans="1:1" s="30" customFormat="1" x14ac:dyDescent="0.2">
      <c r="A531" s="29"/>
    </row>
    <row r="532" spans="1:1" s="30" customFormat="1" x14ac:dyDescent="0.2">
      <c r="A532" s="29"/>
    </row>
    <row r="533" spans="1:1" s="30" customFormat="1" x14ac:dyDescent="0.2">
      <c r="A533" s="29"/>
    </row>
    <row r="534" spans="1:1" s="30" customFormat="1" x14ac:dyDescent="0.2">
      <c r="A534" s="29"/>
    </row>
    <row r="535" spans="1:1" s="30" customFormat="1" x14ac:dyDescent="0.2">
      <c r="A535" s="29"/>
    </row>
    <row r="536" spans="1:1" s="30" customFormat="1" x14ac:dyDescent="0.2">
      <c r="A536" s="29"/>
    </row>
    <row r="537" spans="1:1" s="30" customFormat="1" x14ac:dyDescent="0.2">
      <c r="A537" s="29"/>
    </row>
    <row r="538" spans="1:1" s="30" customFormat="1" x14ac:dyDescent="0.2">
      <c r="A538" s="29"/>
    </row>
    <row r="539" spans="1:1" s="30" customFormat="1" x14ac:dyDescent="0.2">
      <c r="A539" s="29"/>
    </row>
    <row r="540" spans="1:1" s="30" customFormat="1" x14ac:dyDescent="0.2">
      <c r="A540" s="29"/>
    </row>
    <row r="541" spans="1:1" s="30" customFormat="1" x14ac:dyDescent="0.2">
      <c r="A541" s="29"/>
    </row>
    <row r="542" spans="1:1" s="30" customFormat="1" x14ac:dyDescent="0.2">
      <c r="A542" s="29"/>
    </row>
    <row r="543" spans="1:1" s="30" customFormat="1" x14ac:dyDescent="0.2">
      <c r="A543" s="29"/>
    </row>
    <row r="544" spans="1:1" s="30" customFormat="1" x14ac:dyDescent="0.2">
      <c r="A544" s="29"/>
    </row>
    <row r="545" spans="1:1" s="30" customFormat="1" x14ac:dyDescent="0.2">
      <c r="A545" s="29"/>
    </row>
    <row r="546" spans="1:1" s="30" customFormat="1" x14ac:dyDescent="0.2">
      <c r="A546" s="29"/>
    </row>
    <row r="547" spans="1:1" s="30" customFormat="1" x14ac:dyDescent="0.2">
      <c r="A547" s="29"/>
    </row>
    <row r="548" spans="1:1" s="30" customFormat="1" x14ac:dyDescent="0.2">
      <c r="A548" s="29"/>
    </row>
    <row r="549" spans="1:1" s="30" customFormat="1" x14ac:dyDescent="0.2">
      <c r="A549" s="29"/>
    </row>
    <row r="550" spans="1:1" s="30" customFormat="1" x14ac:dyDescent="0.2">
      <c r="A550" s="29"/>
    </row>
    <row r="551" spans="1:1" s="30" customFormat="1" x14ac:dyDescent="0.2">
      <c r="A551" s="29"/>
    </row>
    <row r="552" spans="1:1" s="30" customFormat="1" x14ac:dyDescent="0.2">
      <c r="A552" s="29"/>
    </row>
    <row r="553" spans="1:1" s="30" customFormat="1" x14ac:dyDescent="0.2">
      <c r="A553" s="29"/>
    </row>
    <row r="554" spans="1:1" s="30" customFormat="1" x14ac:dyDescent="0.2">
      <c r="A554" s="29"/>
    </row>
    <row r="555" spans="1:1" s="30" customFormat="1" x14ac:dyDescent="0.2">
      <c r="A555" s="29"/>
    </row>
    <row r="556" spans="1:1" s="30" customFormat="1" x14ac:dyDescent="0.2">
      <c r="A556" s="29"/>
    </row>
    <row r="557" spans="1:1" s="30" customFormat="1" x14ac:dyDescent="0.2">
      <c r="A557" s="29"/>
    </row>
    <row r="558" spans="1:1" s="30" customFormat="1" x14ac:dyDescent="0.2">
      <c r="A558" s="29"/>
    </row>
    <row r="559" spans="1:1" s="30" customFormat="1" x14ac:dyDescent="0.2">
      <c r="A559" s="29"/>
    </row>
    <row r="560" spans="1:1" s="30" customFormat="1" x14ac:dyDescent="0.2">
      <c r="A560" s="29"/>
    </row>
    <row r="561" spans="1:1" s="30" customFormat="1" x14ac:dyDescent="0.2">
      <c r="A561" s="29"/>
    </row>
    <row r="562" spans="1:1" s="30" customFormat="1" x14ac:dyDescent="0.2">
      <c r="A562" s="29"/>
    </row>
    <row r="563" spans="1:1" s="30" customFormat="1" x14ac:dyDescent="0.2">
      <c r="A563" s="29"/>
    </row>
    <row r="564" spans="1:1" s="30" customFormat="1" x14ac:dyDescent="0.2">
      <c r="A564" s="29"/>
    </row>
    <row r="565" spans="1:1" s="30" customFormat="1" x14ac:dyDescent="0.2">
      <c r="A565" s="29"/>
    </row>
    <row r="566" spans="1:1" s="30" customFormat="1" x14ac:dyDescent="0.2">
      <c r="A566" s="29"/>
    </row>
    <row r="567" spans="1:1" s="30" customFormat="1" x14ac:dyDescent="0.2">
      <c r="A567" s="29"/>
    </row>
    <row r="568" spans="1:1" s="30" customFormat="1" x14ac:dyDescent="0.2">
      <c r="A568" s="29"/>
    </row>
    <row r="569" spans="1:1" s="30" customFormat="1" x14ac:dyDescent="0.2">
      <c r="A569" s="29"/>
    </row>
    <row r="570" spans="1:1" s="30" customFormat="1" x14ac:dyDescent="0.2">
      <c r="A570" s="29"/>
    </row>
    <row r="571" spans="1:1" s="30" customFormat="1" x14ac:dyDescent="0.2">
      <c r="A571" s="29"/>
    </row>
    <row r="572" spans="1:1" s="30" customFormat="1" x14ac:dyDescent="0.2">
      <c r="A572" s="29"/>
    </row>
    <row r="573" spans="1:1" s="30" customFormat="1" x14ac:dyDescent="0.2">
      <c r="A573" s="29"/>
    </row>
    <row r="574" spans="1:1" s="30" customFormat="1" x14ac:dyDescent="0.2">
      <c r="A574" s="29"/>
    </row>
    <row r="575" spans="1:1" s="30" customFormat="1" x14ac:dyDescent="0.2">
      <c r="A575" s="29"/>
    </row>
    <row r="576" spans="1:1" s="30" customFormat="1" x14ac:dyDescent="0.2">
      <c r="A576" s="29"/>
    </row>
    <row r="577" spans="1:1" s="30" customFormat="1" x14ac:dyDescent="0.2">
      <c r="A577" s="29"/>
    </row>
    <row r="578" spans="1:1" s="30" customFormat="1" x14ac:dyDescent="0.2">
      <c r="A578" s="29"/>
    </row>
    <row r="579" spans="1:1" s="30" customFormat="1" x14ac:dyDescent="0.2">
      <c r="A579" s="29"/>
    </row>
    <row r="580" spans="1:1" s="30" customFormat="1" x14ac:dyDescent="0.2">
      <c r="A580" s="29"/>
    </row>
    <row r="581" spans="1:1" s="30" customFormat="1" x14ac:dyDescent="0.2">
      <c r="A581" s="29"/>
    </row>
    <row r="582" spans="1:1" s="30" customFormat="1" x14ac:dyDescent="0.2">
      <c r="A582" s="29"/>
    </row>
    <row r="583" spans="1:1" s="30" customFormat="1" x14ac:dyDescent="0.2">
      <c r="A583" s="29"/>
    </row>
    <row r="584" spans="1:1" s="30" customFormat="1" x14ac:dyDescent="0.2">
      <c r="A584" s="29"/>
    </row>
    <row r="585" spans="1:1" s="30" customFormat="1" x14ac:dyDescent="0.2">
      <c r="A585" s="29"/>
    </row>
    <row r="586" spans="1:1" s="30" customFormat="1" x14ac:dyDescent="0.2">
      <c r="A586" s="29"/>
    </row>
    <row r="587" spans="1:1" s="30" customFormat="1" x14ac:dyDescent="0.2">
      <c r="A587" s="29"/>
    </row>
    <row r="588" spans="1:1" s="30" customFormat="1" x14ac:dyDescent="0.2">
      <c r="A588" s="29"/>
    </row>
    <row r="589" spans="1:1" s="30" customFormat="1" x14ac:dyDescent="0.2">
      <c r="A589" s="29"/>
    </row>
    <row r="590" spans="1:1" s="30" customFormat="1" x14ac:dyDescent="0.2">
      <c r="A590" s="29"/>
    </row>
    <row r="591" spans="1:1" s="30" customFormat="1" x14ac:dyDescent="0.2">
      <c r="A591" s="29"/>
    </row>
    <row r="592" spans="1:1" s="30" customFormat="1" x14ac:dyDescent="0.2">
      <c r="A592" s="29"/>
    </row>
    <row r="593" spans="1:1" s="30" customFormat="1" x14ac:dyDescent="0.2">
      <c r="A593" s="29"/>
    </row>
    <row r="594" spans="1:1" s="30" customFormat="1" x14ac:dyDescent="0.2">
      <c r="A594" s="29"/>
    </row>
    <row r="595" spans="1:1" s="30" customFormat="1" x14ac:dyDescent="0.2">
      <c r="A595" s="29"/>
    </row>
    <row r="596" spans="1:1" s="30" customFormat="1" x14ac:dyDescent="0.2">
      <c r="A596" s="29"/>
    </row>
    <row r="597" spans="1:1" s="30" customFormat="1" x14ac:dyDescent="0.2">
      <c r="A597" s="29"/>
    </row>
    <row r="598" spans="1:1" s="30" customFormat="1" x14ac:dyDescent="0.2">
      <c r="A598" s="29"/>
    </row>
    <row r="599" spans="1:1" s="30" customFormat="1" x14ac:dyDescent="0.2">
      <c r="A599" s="29"/>
    </row>
    <row r="600" spans="1:1" s="30" customFormat="1" x14ac:dyDescent="0.2">
      <c r="A600" s="29"/>
    </row>
    <row r="601" spans="1:1" s="30" customFormat="1" x14ac:dyDescent="0.2">
      <c r="A601" s="29"/>
    </row>
    <row r="602" spans="1:1" s="30" customFormat="1" x14ac:dyDescent="0.2">
      <c r="A602" s="29"/>
    </row>
    <row r="603" spans="1:1" s="30" customFormat="1" x14ac:dyDescent="0.2">
      <c r="A603" s="29"/>
    </row>
    <row r="604" spans="1:1" s="30" customFormat="1" x14ac:dyDescent="0.2">
      <c r="A604" s="29"/>
    </row>
    <row r="605" spans="1:1" s="30" customFormat="1" x14ac:dyDescent="0.2">
      <c r="A605" s="29"/>
    </row>
    <row r="606" spans="1:1" s="30" customFormat="1" x14ac:dyDescent="0.2">
      <c r="A606" s="29"/>
    </row>
    <row r="607" spans="1:1" s="30" customFormat="1" x14ac:dyDescent="0.2">
      <c r="A607" s="29"/>
    </row>
    <row r="608" spans="1:1" s="30" customFormat="1" x14ac:dyDescent="0.2">
      <c r="A608" s="29"/>
    </row>
    <row r="609" spans="1:1" s="30" customFormat="1" x14ac:dyDescent="0.2">
      <c r="A609" s="29"/>
    </row>
    <row r="610" spans="1:1" s="30" customFormat="1" x14ac:dyDescent="0.2">
      <c r="A610" s="29"/>
    </row>
    <row r="611" spans="1:1" s="30" customFormat="1" x14ac:dyDescent="0.2">
      <c r="A611" s="29"/>
    </row>
    <row r="612" spans="1:1" s="30" customFormat="1" x14ac:dyDescent="0.2">
      <c r="A612" s="29"/>
    </row>
    <row r="613" spans="1:1" s="30" customFormat="1" x14ac:dyDescent="0.2">
      <c r="A613" s="29"/>
    </row>
    <row r="614" spans="1:1" s="30" customFormat="1" x14ac:dyDescent="0.2">
      <c r="A614" s="29"/>
    </row>
    <row r="615" spans="1:1" s="30" customFormat="1" x14ac:dyDescent="0.2">
      <c r="A615" s="29"/>
    </row>
    <row r="616" spans="1:1" s="30" customFormat="1" x14ac:dyDescent="0.2">
      <c r="A616" s="29"/>
    </row>
    <row r="617" spans="1:1" s="30" customFormat="1" x14ac:dyDescent="0.2">
      <c r="A617" s="29"/>
    </row>
    <row r="618" spans="1:1" s="30" customFormat="1" x14ac:dyDescent="0.2">
      <c r="A618" s="29"/>
    </row>
    <row r="619" spans="1:1" s="30" customFormat="1" x14ac:dyDescent="0.2">
      <c r="A619" s="29"/>
    </row>
    <row r="620" spans="1:1" s="30" customFormat="1" x14ac:dyDescent="0.2">
      <c r="A620" s="29"/>
    </row>
    <row r="621" spans="1:1" s="30" customFormat="1" x14ac:dyDescent="0.2">
      <c r="A621" s="29"/>
    </row>
    <row r="622" spans="1:1" s="30" customFormat="1" x14ac:dyDescent="0.2">
      <c r="A622" s="29"/>
    </row>
    <row r="623" spans="1:1" s="30" customFormat="1" x14ac:dyDescent="0.2">
      <c r="A623" s="29"/>
    </row>
    <row r="624" spans="1:1" s="30" customFormat="1" x14ac:dyDescent="0.2">
      <c r="A624" s="29"/>
    </row>
    <row r="625" spans="1:1" s="30" customFormat="1" x14ac:dyDescent="0.2">
      <c r="A625" s="29"/>
    </row>
    <row r="626" spans="1:1" s="30" customFormat="1" x14ac:dyDescent="0.2">
      <c r="A626" s="29"/>
    </row>
    <row r="627" spans="1:1" s="30" customFormat="1" x14ac:dyDescent="0.2">
      <c r="A627" s="29"/>
    </row>
    <row r="628" spans="1:1" s="30" customFormat="1" x14ac:dyDescent="0.2">
      <c r="A628" s="29"/>
    </row>
    <row r="629" spans="1:1" s="30" customFormat="1" x14ac:dyDescent="0.2">
      <c r="A629" s="29"/>
    </row>
    <row r="630" spans="1:1" s="30" customFormat="1" x14ac:dyDescent="0.2">
      <c r="A630" s="29"/>
    </row>
    <row r="631" spans="1:1" s="30" customFormat="1" x14ac:dyDescent="0.2">
      <c r="A631" s="29"/>
    </row>
    <row r="632" spans="1:1" s="30" customFormat="1" x14ac:dyDescent="0.2">
      <c r="A632" s="29"/>
    </row>
    <row r="633" spans="1:1" s="30" customFormat="1" x14ac:dyDescent="0.2">
      <c r="A633" s="29"/>
    </row>
    <row r="634" spans="1:1" s="30" customFormat="1" x14ac:dyDescent="0.2">
      <c r="A634" s="29"/>
    </row>
    <row r="635" spans="1:1" s="30" customFormat="1" x14ac:dyDescent="0.2">
      <c r="A635" s="29"/>
    </row>
    <row r="636" spans="1:1" s="30" customFormat="1" x14ac:dyDescent="0.2">
      <c r="A636" s="29"/>
    </row>
    <row r="637" spans="1:1" s="30" customFormat="1" x14ac:dyDescent="0.2">
      <c r="A637" s="29"/>
    </row>
    <row r="638" spans="1:1" s="30" customFormat="1" x14ac:dyDescent="0.2">
      <c r="A638" s="29"/>
    </row>
    <row r="639" spans="1:1" s="30" customFormat="1" x14ac:dyDescent="0.2">
      <c r="A639" s="29"/>
    </row>
    <row r="640" spans="1:1" s="30" customFormat="1" x14ac:dyDescent="0.2">
      <c r="A640" s="29"/>
    </row>
    <row r="641" spans="1:1" s="30" customFormat="1" x14ac:dyDescent="0.2">
      <c r="A641" s="29"/>
    </row>
    <row r="642" spans="1:1" s="30" customFormat="1" x14ac:dyDescent="0.2">
      <c r="A642" s="29"/>
    </row>
    <row r="643" spans="1:1" s="30" customFormat="1" x14ac:dyDescent="0.2">
      <c r="A643" s="29"/>
    </row>
    <row r="644" spans="1:1" s="30" customFormat="1" x14ac:dyDescent="0.2">
      <c r="A644" s="29"/>
    </row>
    <row r="645" spans="1:1" s="30" customFormat="1" x14ac:dyDescent="0.2">
      <c r="A645" s="29"/>
    </row>
    <row r="646" spans="1:1" s="30" customFormat="1" x14ac:dyDescent="0.2">
      <c r="A646" s="29"/>
    </row>
    <row r="647" spans="1:1" s="30" customFormat="1" x14ac:dyDescent="0.2">
      <c r="A647" s="29"/>
    </row>
    <row r="648" spans="1:1" s="30" customFormat="1" x14ac:dyDescent="0.2">
      <c r="A648" s="29"/>
    </row>
    <row r="649" spans="1:1" s="30" customFormat="1" x14ac:dyDescent="0.2">
      <c r="A649" s="29"/>
    </row>
    <row r="650" spans="1:1" s="30" customFormat="1" x14ac:dyDescent="0.2">
      <c r="A650" s="29"/>
    </row>
    <row r="651" spans="1:1" s="30" customFormat="1" x14ac:dyDescent="0.2">
      <c r="A651" s="29"/>
    </row>
    <row r="652" spans="1:1" s="30" customFormat="1" x14ac:dyDescent="0.2">
      <c r="A652" s="29"/>
    </row>
    <row r="653" spans="1:1" s="30" customFormat="1" x14ac:dyDescent="0.2">
      <c r="A653" s="29"/>
    </row>
    <row r="654" spans="1:1" s="30" customFormat="1" x14ac:dyDescent="0.2">
      <c r="A654" s="29"/>
    </row>
    <row r="655" spans="1:1" s="30" customFormat="1" x14ac:dyDescent="0.2">
      <c r="A655" s="29"/>
    </row>
    <row r="656" spans="1:1" s="30" customFormat="1" x14ac:dyDescent="0.2">
      <c r="A656" s="29"/>
    </row>
    <row r="657" spans="1:1" s="30" customFormat="1" x14ac:dyDescent="0.2">
      <c r="A657" s="29"/>
    </row>
    <row r="658" spans="1:1" s="30" customFormat="1" x14ac:dyDescent="0.2">
      <c r="A658" s="29"/>
    </row>
    <row r="659" spans="1:1" s="30" customFormat="1" x14ac:dyDescent="0.2">
      <c r="A659" s="29"/>
    </row>
    <row r="660" spans="1:1" s="30" customFormat="1" x14ac:dyDescent="0.2">
      <c r="A660" s="29"/>
    </row>
    <row r="661" spans="1:1" s="30" customFormat="1" x14ac:dyDescent="0.2">
      <c r="A661" s="29"/>
    </row>
    <row r="662" spans="1:1" s="30" customFormat="1" x14ac:dyDescent="0.2">
      <c r="A662" s="29"/>
    </row>
    <row r="663" spans="1:1" s="30" customFormat="1" x14ac:dyDescent="0.2">
      <c r="A663" s="29"/>
    </row>
    <row r="664" spans="1:1" s="30" customFormat="1" x14ac:dyDescent="0.2">
      <c r="A664" s="29"/>
    </row>
    <row r="665" spans="1:1" s="30" customFormat="1" x14ac:dyDescent="0.2">
      <c r="A665" s="29"/>
    </row>
    <row r="666" spans="1:1" s="30" customFormat="1" x14ac:dyDescent="0.2">
      <c r="A666" s="29"/>
    </row>
    <row r="667" spans="1:1" s="30" customFormat="1" x14ac:dyDescent="0.2">
      <c r="A667" s="29"/>
    </row>
    <row r="668" spans="1:1" s="30" customFormat="1" x14ac:dyDescent="0.2">
      <c r="A668" s="29"/>
    </row>
    <row r="669" spans="1:1" s="30" customFormat="1" x14ac:dyDescent="0.2">
      <c r="A669" s="29"/>
    </row>
    <row r="670" spans="1:1" s="30" customFormat="1" x14ac:dyDescent="0.2">
      <c r="A670" s="29"/>
    </row>
    <row r="671" spans="1:1" s="30" customFormat="1" x14ac:dyDescent="0.2">
      <c r="A671" s="29"/>
    </row>
    <row r="672" spans="1:1" s="30" customFormat="1" x14ac:dyDescent="0.2">
      <c r="A672" s="29"/>
    </row>
    <row r="673" spans="1:1" s="30" customFormat="1" x14ac:dyDescent="0.2">
      <c r="A673" s="29"/>
    </row>
    <row r="674" spans="1:1" s="30" customFormat="1" x14ac:dyDescent="0.2">
      <c r="A674" s="29"/>
    </row>
    <row r="675" spans="1:1" s="30" customFormat="1" x14ac:dyDescent="0.2">
      <c r="A675" s="29"/>
    </row>
    <row r="676" spans="1:1" s="30" customFormat="1" x14ac:dyDescent="0.2">
      <c r="A676" s="29"/>
    </row>
    <row r="677" spans="1:1" s="30" customFormat="1" x14ac:dyDescent="0.2">
      <c r="A677" s="29"/>
    </row>
    <row r="678" spans="1:1" s="30" customFormat="1" x14ac:dyDescent="0.2">
      <c r="A678" s="29"/>
    </row>
    <row r="679" spans="1:1" s="30" customFormat="1" x14ac:dyDescent="0.2">
      <c r="A679" s="29"/>
    </row>
    <row r="680" spans="1:1" s="30" customFormat="1" x14ac:dyDescent="0.2">
      <c r="A680" s="29"/>
    </row>
    <row r="681" spans="1:1" s="30" customFormat="1" x14ac:dyDescent="0.2">
      <c r="A681" s="29"/>
    </row>
    <row r="682" spans="1:1" s="30" customFormat="1" x14ac:dyDescent="0.2">
      <c r="A682" s="29"/>
    </row>
    <row r="683" spans="1:1" s="30" customFormat="1" x14ac:dyDescent="0.2">
      <c r="A683" s="29"/>
    </row>
    <row r="684" spans="1:1" s="30" customFormat="1" x14ac:dyDescent="0.2">
      <c r="A684" s="29"/>
    </row>
    <row r="685" spans="1:1" s="30" customFormat="1" x14ac:dyDescent="0.2">
      <c r="A685" s="29"/>
    </row>
    <row r="686" spans="1:1" s="30" customFormat="1" x14ac:dyDescent="0.2">
      <c r="A686" s="29"/>
    </row>
    <row r="687" spans="1:1" s="30" customFormat="1" x14ac:dyDescent="0.2">
      <c r="A687" s="29"/>
    </row>
    <row r="688" spans="1:1" s="30" customFormat="1" x14ac:dyDescent="0.2">
      <c r="A688" s="29"/>
    </row>
    <row r="689" spans="1:1" s="30" customFormat="1" x14ac:dyDescent="0.2">
      <c r="A689" s="29"/>
    </row>
    <row r="690" spans="1:1" s="30" customFormat="1" x14ac:dyDescent="0.2">
      <c r="A690" s="29"/>
    </row>
    <row r="691" spans="1:1" s="30" customFormat="1" x14ac:dyDescent="0.2">
      <c r="A691" s="29"/>
    </row>
    <row r="692" spans="1:1" s="30" customFormat="1" x14ac:dyDescent="0.2">
      <c r="A692" s="29"/>
    </row>
    <row r="693" spans="1:1" s="30" customFormat="1" x14ac:dyDescent="0.2">
      <c r="A693" s="29"/>
    </row>
    <row r="694" spans="1:1" s="30" customFormat="1" x14ac:dyDescent="0.2">
      <c r="A694" s="29"/>
    </row>
    <row r="695" spans="1:1" s="30" customFormat="1" x14ac:dyDescent="0.2">
      <c r="A695" s="29"/>
    </row>
    <row r="696" spans="1:1" s="30" customFormat="1" x14ac:dyDescent="0.2">
      <c r="A696" s="29"/>
    </row>
    <row r="697" spans="1:1" s="30" customFormat="1" x14ac:dyDescent="0.2">
      <c r="A697" s="29"/>
    </row>
    <row r="698" spans="1:1" s="30" customFormat="1" x14ac:dyDescent="0.2">
      <c r="A698" s="29"/>
    </row>
    <row r="699" spans="1:1" s="30" customFormat="1" x14ac:dyDescent="0.2">
      <c r="A699" s="29"/>
    </row>
    <row r="700" spans="1:1" s="30" customFormat="1" x14ac:dyDescent="0.2">
      <c r="A700" s="29"/>
    </row>
    <row r="701" spans="1:1" s="30" customFormat="1" x14ac:dyDescent="0.2">
      <c r="A701" s="29"/>
    </row>
    <row r="702" spans="1:1" s="30" customFormat="1" x14ac:dyDescent="0.2">
      <c r="A702" s="29"/>
    </row>
    <row r="703" spans="1:1" s="30" customFormat="1" x14ac:dyDescent="0.2">
      <c r="A703" s="29"/>
    </row>
    <row r="704" spans="1:1" s="30" customFormat="1" x14ac:dyDescent="0.2">
      <c r="A704" s="29"/>
    </row>
    <row r="705" spans="1:1" s="30" customFormat="1" x14ac:dyDescent="0.2">
      <c r="A705" s="29"/>
    </row>
    <row r="706" spans="1:1" s="30" customFormat="1" x14ac:dyDescent="0.2">
      <c r="A706" s="29"/>
    </row>
    <row r="707" spans="1:1" s="30" customFormat="1" x14ac:dyDescent="0.2">
      <c r="A707" s="29"/>
    </row>
    <row r="708" spans="1:1" s="30" customFormat="1" x14ac:dyDescent="0.2">
      <c r="A708" s="29"/>
    </row>
    <row r="709" spans="1:1" s="30" customFormat="1" x14ac:dyDescent="0.2">
      <c r="A709" s="29"/>
    </row>
    <row r="710" spans="1:1" s="30" customFormat="1" x14ac:dyDescent="0.2">
      <c r="A710" s="29"/>
    </row>
    <row r="711" spans="1:1" s="30" customFormat="1" x14ac:dyDescent="0.2">
      <c r="A711" s="29"/>
    </row>
    <row r="712" spans="1:1" s="30" customFormat="1" x14ac:dyDescent="0.2">
      <c r="A712" s="29"/>
    </row>
    <row r="713" spans="1:1" s="30" customFormat="1" x14ac:dyDescent="0.2">
      <c r="A713" s="29"/>
    </row>
    <row r="714" spans="1:1" s="30" customFormat="1" x14ac:dyDescent="0.2">
      <c r="A714" s="29"/>
    </row>
    <row r="715" spans="1:1" s="30" customFormat="1" x14ac:dyDescent="0.2">
      <c r="A715" s="29"/>
    </row>
    <row r="716" spans="1:1" s="30" customFormat="1" x14ac:dyDescent="0.2">
      <c r="A716" s="29"/>
    </row>
    <row r="717" spans="1:1" s="30" customFormat="1" x14ac:dyDescent="0.2">
      <c r="A717" s="29"/>
    </row>
    <row r="718" spans="1:1" s="30" customFormat="1" x14ac:dyDescent="0.2">
      <c r="A718" s="29"/>
    </row>
    <row r="719" spans="1:1" s="30" customFormat="1" x14ac:dyDescent="0.2">
      <c r="A719" s="29"/>
    </row>
    <row r="720" spans="1:1" s="30" customFormat="1" x14ac:dyDescent="0.2">
      <c r="A720" s="29"/>
    </row>
    <row r="721" spans="1:1" s="30" customFormat="1" x14ac:dyDescent="0.2">
      <c r="A721" s="29"/>
    </row>
    <row r="722" spans="1:1" s="30" customFormat="1" x14ac:dyDescent="0.2">
      <c r="A722" s="29"/>
    </row>
    <row r="723" spans="1:1" s="30" customFormat="1" x14ac:dyDescent="0.2">
      <c r="A723" s="29"/>
    </row>
    <row r="724" spans="1:1" s="30" customFormat="1" x14ac:dyDescent="0.2">
      <c r="A724" s="29"/>
    </row>
    <row r="725" spans="1:1" s="30" customFormat="1" x14ac:dyDescent="0.2">
      <c r="A725" s="29"/>
    </row>
    <row r="726" spans="1:1" s="30" customFormat="1" x14ac:dyDescent="0.2">
      <c r="A726" s="29"/>
    </row>
    <row r="727" spans="1:1" s="30" customFormat="1" x14ac:dyDescent="0.2">
      <c r="A727" s="29"/>
    </row>
    <row r="728" spans="1:1" s="30" customFormat="1" x14ac:dyDescent="0.2">
      <c r="A728" s="29"/>
    </row>
    <row r="729" spans="1:1" s="30" customFormat="1" x14ac:dyDescent="0.2">
      <c r="A729" s="29"/>
    </row>
    <row r="730" spans="1:1" s="30" customFormat="1" x14ac:dyDescent="0.2">
      <c r="A730" s="29"/>
    </row>
    <row r="731" spans="1:1" s="30" customFormat="1" x14ac:dyDescent="0.2">
      <c r="A731" s="29"/>
    </row>
    <row r="732" spans="1:1" s="30" customFormat="1" x14ac:dyDescent="0.2">
      <c r="A732" s="29"/>
    </row>
    <row r="733" spans="1:1" s="30" customFormat="1" x14ac:dyDescent="0.2">
      <c r="A733" s="29"/>
    </row>
    <row r="734" spans="1:1" s="30" customFormat="1" x14ac:dyDescent="0.2">
      <c r="A734" s="29"/>
    </row>
    <row r="735" spans="1:1" s="30" customFormat="1" x14ac:dyDescent="0.2">
      <c r="A735" s="29"/>
    </row>
    <row r="736" spans="1:1" s="30" customFormat="1" x14ac:dyDescent="0.2">
      <c r="A736" s="29"/>
    </row>
    <row r="737" spans="1:1" s="30" customFormat="1" x14ac:dyDescent="0.2">
      <c r="A737" s="29"/>
    </row>
    <row r="738" spans="1:1" s="30" customFormat="1" x14ac:dyDescent="0.2">
      <c r="A738" s="29"/>
    </row>
    <row r="739" spans="1:1" s="30" customFormat="1" x14ac:dyDescent="0.2">
      <c r="A739" s="29"/>
    </row>
    <row r="740" spans="1:1" s="30" customFormat="1" x14ac:dyDescent="0.2">
      <c r="A740" s="29"/>
    </row>
    <row r="741" spans="1:1" s="30" customFormat="1" x14ac:dyDescent="0.2">
      <c r="A741" s="29"/>
    </row>
    <row r="742" spans="1:1" s="30" customFormat="1" x14ac:dyDescent="0.2">
      <c r="A742" s="29"/>
    </row>
    <row r="743" spans="1:1" s="30" customFormat="1" x14ac:dyDescent="0.2">
      <c r="A743" s="29"/>
    </row>
    <row r="744" spans="1:1" s="30" customFormat="1" x14ac:dyDescent="0.2">
      <c r="A744" s="29"/>
    </row>
    <row r="745" spans="1:1" s="30" customFormat="1" x14ac:dyDescent="0.2">
      <c r="A745" s="29"/>
    </row>
    <row r="746" spans="1:1" s="30" customFormat="1" x14ac:dyDescent="0.2">
      <c r="A746" s="29"/>
    </row>
    <row r="747" spans="1:1" s="30" customFormat="1" x14ac:dyDescent="0.2">
      <c r="A747" s="29"/>
    </row>
    <row r="748" spans="1:1" s="30" customFormat="1" x14ac:dyDescent="0.2">
      <c r="A748" s="29"/>
    </row>
    <row r="749" spans="1:1" s="30" customFormat="1" x14ac:dyDescent="0.2">
      <c r="A749" s="29"/>
    </row>
    <row r="750" spans="1:1" s="30" customFormat="1" x14ac:dyDescent="0.2">
      <c r="A750" s="29"/>
    </row>
    <row r="751" spans="1:1" s="30" customFormat="1" x14ac:dyDescent="0.2">
      <c r="A751" s="29"/>
    </row>
    <row r="752" spans="1:1" s="30" customFormat="1" x14ac:dyDescent="0.2">
      <c r="A752" s="29"/>
    </row>
    <row r="753" spans="1:1" s="30" customFormat="1" x14ac:dyDescent="0.2">
      <c r="A753" s="29"/>
    </row>
    <row r="754" spans="1:1" s="30" customFormat="1" x14ac:dyDescent="0.2">
      <c r="A754" s="29"/>
    </row>
    <row r="755" spans="1:1" s="30" customFormat="1" x14ac:dyDescent="0.2">
      <c r="A755" s="29"/>
    </row>
    <row r="756" spans="1:1" s="30" customFormat="1" x14ac:dyDescent="0.2">
      <c r="A756" s="29"/>
    </row>
    <row r="757" spans="1:1" s="30" customFormat="1" x14ac:dyDescent="0.2">
      <c r="A757" s="29"/>
    </row>
    <row r="758" spans="1:1" s="30" customFormat="1" x14ac:dyDescent="0.2">
      <c r="A758" s="29"/>
    </row>
    <row r="759" spans="1:1" s="30" customFormat="1" x14ac:dyDescent="0.2">
      <c r="A759" s="29"/>
    </row>
    <row r="760" spans="1:1" s="30" customFormat="1" x14ac:dyDescent="0.2">
      <c r="A760" s="29"/>
    </row>
    <row r="761" spans="1:1" s="30" customFormat="1" x14ac:dyDescent="0.2">
      <c r="A761" s="29"/>
    </row>
    <row r="762" spans="1:1" s="30" customFormat="1" x14ac:dyDescent="0.2">
      <c r="A762" s="29"/>
    </row>
    <row r="763" spans="1:1" s="30" customFormat="1" x14ac:dyDescent="0.2">
      <c r="A763" s="29"/>
    </row>
    <row r="764" spans="1:1" s="30" customFormat="1" x14ac:dyDescent="0.2">
      <c r="A764" s="29"/>
    </row>
    <row r="765" spans="1:1" s="30" customFormat="1" x14ac:dyDescent="0.2">
      <c r="A765" s="29"/>
    </row>
    <row r="766" spans="1:1" s="30" customFormat="1" x14ac:dyDescent="0.2">
      <c r="A766" s="29"/>
    </row>
    <row r="767" spans="1:1" s="30" customFormat="1" x14ac:dyDescent="0.2">
      <c r="A767" s="29"/>
    </row>
    <row r="768" spans="1:1" s="30" customFormat="1" x14ac:dyDescent="0.2">
      <c r="A768" s="29"/>
    </row>
    <row r="769" spans="1:1" s="30" customFormat="1" x14ac:dyDescent="0.2">
      <c r="A769" s="29"/>
    </row>
    <row r="770" spans="1:1" s="30" customFormat="1" x14ac:dyDescent="0.2">
      <c r="A770" s="29"/>
    </row>
    <row r="771" spans="1:1" s="30" customFormat="1" x14ac:dyDescent="0.2">
      <c r="A771" s="29"/>
    </row>
    <row r="772" spans="1:1" s="30" customFormat="1" x14ac:dyDescent="0.2">
      <c r="A772" s="29"/>
    </row>
    <row r="773" spans="1:1" s="30" customFormat="1" x14ac:dyDescent="0.2">
      <c r="A773" s="29"/>
    </row>
    <row r="774" spans="1:1" s="30" customFormat="1" x14ac:dyDescent="0.2">
      <c r="A774" s="29"/>
    </row>
    <row r="775" spans="1:1" s="30" customFormat="1" x14ac:dyDescent="0.2">
      <c r="A775" s="29"/>
    </row>
    <row r="776" spans="1:1" s="30" customFormat="1" x14ac:dyDescent="0.2">
      <c r="A776" s="29"/>
    </row>
    <row r="777" spans="1:1" s="30" customFormat="1" x14ac:dyDescent="0.2">
      <c r="A777" s="29"/>
    </row>
    <row r="778" spans="1:1" s="30" customFormat="1" x14ac:dyDescent="0.2">
      <c r="A778" s="29"/>
    </row>
    <row r="779" spans="1:1" s="30" customFormat="1" x14ac:dyDescent="0.2">
      <c r="A779" s="29"/>
    </row>
    <row r="780" spans="1:1" s="30" customFormat="1" x14ac:dyDescent="0.2">
      <c r="A780" s="29"/>
    </row>
    <row r="781" spans="1:1" s="30" customFormat="1" x14ac:dyDescent="0.2">
      <c r="A781" s="29"/>
    </row>
    <row r="782" spans="1:1" s="30" customFormat="1" x14ac:dyDescent="0.2">
      <c r="A782" s="29"/>
    </row>
    <row r="783" spans="1:1" s="30" customFormat="1" x14ac:dyDescent="0.2">
      <c r="A783" s="29"/>
    </row>
    <row r="784" spans="1:1" s="30" customFormat="1" x14ac:dyDescent="0.2">
      <c r="A784" s="29"/>
    </row>
    <row r="785" spans="1:1" s="30" customFormat="1" x14ac:dyDescent="0.2">
      <c r="A785" s="29"/>
    </row>
    <row r="786" spans="1:1" s="30" customFormat="1" x14ac:dyDescent="0.2">
      <c r="A786" s="29"/>
    </row>
    <row r="787" spans="1:1" s="30" customFormat="1" x14ac:dyDescent="0.2">
      <c r="A787" s="29"/>
    </row>
    <row r="788" spans="1:1" s="30" customFormat="1" x14ac:dyDescent="0.2">
      <c r="A788" s="29"/>
    </row>
    <row r="789" spans="1:1" s="30" customFormat="1" x14ac:dyDescent="0.2">
      <c r="A789" s="29"/>
    </row>
    <row r="790" spans="1:1" s="30" customFormat="1" x14ac:dyDescent="0.2">
      <c r="A790" s="29"/>
    </row>
    <row r="791" spans="1:1" s="30" customFormat="1" x14ac:dyDescent="0.2">
      <c r="A791" s="29"/>
    </row>
    <row r="792" spans="1:1" s="30" customFormat="1" x14ac:dyDescent="0.2">
      <c r="A792" s="29"/>
    </row>
    <row r="793" spans="1:1" s="30" customFormat="1" x14ac:dyDescent="0.2">
      <c r="A793" s="29"/>
    </row>
    <row r="794" spans="1:1" s="30" customFormat="1" x14ac:dyDescent="0.2">
      <c r="A794" s="29"/>
    </row>
    <row r="795" spans="1:1" s="30" customFormat="1" x14ac:dyDescent="0.2">
      <c r="A795" s="29"/>
    </row>
    <row r="796" spans="1:1" s="30" customFormat="1" x14ac:dyDescent="0.2">
      <c r="A796" s="29"/>
    </row>
    <row r="797" spans="1:1" s="30" customFormat="1" x14ac:dyDescent="0.2">
      <c r="A797" s="29"/>
    </row>
    <row r="798" spans="1:1" s="30" customFormat="1" x14ac:dyDescent="0.2">
      <c r="A798" s="29"/>
    </row>
    <row r="799" spans="1:1" s="30" customFormat="1" x14ac:dyDescent="0.2">
      <c r="A799" s="29"/>
    </row>
    <row r="800" spans="1:1" s="30" customFormat="1" x14ac:dyDescent="0.2">
      <c r="A800" s="29"/>
    </row>
    <row r="801" spans="1:1" s="30" customFormat="1" x14ac:dyDescent="0.2">
      <c r="A801" s="29"/>
    </row>
    <row r="802" spans="1:1" s="30" customFormat="1" x14ac:dyDescent="0.2">
      <c r="A802" s="29"/>
    </row>
    <row r="803" spans="1:1" s="30" customFormat="1" x14ac:dyDescent="0.2">
      <c r="A803" s="29"/>
    </row>
    <row r="804" spans="1:1" s="30" customFormat="1" x14ac:dyDescent="0.2">
      <c r="A804" s="29"/>
    </row>
    <row r="805" spans="1:1" s="30" customFormat="1" x14ac:dyDescent="0.2">
      <c r="A805" s="29"/>
    </row>
    <row r="806" spans="1:1" s="30" customFormat="1" x14ac:dyDescent="0.2">
      <c r="A806" s="29"/>
    </row>
    <row r="807" spans="1:1" s="30" customFormat="1" x14ac:dyDescent="0.2">
      <c r="A807" s="29"/>
    </row>
    <row r="808" spans="1:1" s="30" customFormat="1" x14ac:dyDescent="0.2">
      <c r="A808" s="29"/>
    </row>
    <row r="809" spans="1:1" s="30" customFormat="1" x14ac:dyDescent="0.2">
      <c r="A809" s="29"/>
    </row>
    <row r="810" spans="1:1" s="30" customFormat="1" x14ac:dyDescent="0.2">
      <c r="A810" s="29"/>
    </row>
    <row r="811" spans="1:1" s="30" customFormat="1" x14ac:dyDescent="0.2">
      <c r="A811" s="29"/>
    </row>
    <row r="812" spans="1:1" s="30" customFormat="1" x14ac:dyDescent="0.2">
      <c r="A812" s="29"/>
    </row>
    <row r="813" spans="1:1" s="30" customFormat="1" x14ac:dyDescent="0.2">
      <c r="A813" s="29"/>
    </row>
    <row r="814" spans="1:1" s="30" customFormat="1" x14ac:dyDescent="0.2">
      <c r="A814" s="29"/>
    </row>
    <row r="815" spans="1:1" s="30" customFormat="1" x14ac:dyDescent="0.2">
      <c r="A815" s="29"/>
    </row>
    <row r="816" spans="1:1" s="30" customFormat="1" x14ac:dyDescent="0.2">
      <c r="A816" s="29"/>
    </row>
    <row r="817" spans="1:1" s="30" customFormat="1" x14ac:dyDescent="0.2">
      <c r="A817" s="29"/>
    </row>
    <row r="818" spans="1:1" s="30" customFormat="1" x14ac:dyDescent="0.2">
      <c r="A818" s="29"/>
    </row>
    <row r="819" spans="1:1" s="30" customFormat="1" x14ac:dyDescent="0.2">
      <c r="A819" s="29"/>
    </row>
    <row r="820" spans="1:1" s="30" customFormat="1" x14ac:dyDescent="0.2">
      <c r="A820" s="29"/>
    </row>
    <row r="821" spans="1:1" s="30" customFormat="1" x14ac:dyDescent="0.2">
      <c r="A821" s="29"/>
    </row>
    <row r="822" spans="1:1" s="30" customFormat="1" x14ac:dyDescent="0.2">
      <c r="A822" s="29"/>
    </row>
    <row r="823" spans="1:1" s="30" customFormat="1" x14ac:dyDescent="0.2">
      <c r="A823" s="29"/>
    </row>
    <row r="824" spans="1:1" s="30" customFormat="1" x14ac:dyDescent="0.2">
      <c r="A824" s="29"/>
    </row>
    <row r="825" spans="1:1" s="30" customFormat="1" x14ac:dyDescent="0.2">
      <c r="A825" s="29"/>
    </row>
    <row r="826" spans="1:1" s="30" customFormat="1" x14ac:dyDescent="0.2">
      <c r="A826" s="29"/>
    </row>
    <row r="827" spans="1:1" s="30" customFormat="1" x14ac:dyDescent="0.2">
      <c r="A827" s="29"/>
    </row>
    <row r="828" spans="1:1" s="30" customFormat="1" x14ac:dyDescent="0.2">
      <c r="A828" s="29"/>
    </row>
    <row r="829" spans="1:1" s="30" customFormat="1" x14ac:dyDescent="0.2">
      <c r="A829" s="29"/>
    </row>
    <row r="830" spans="1:1" s="30" customFormat="1" x14ac:dyDescent="0.2">
      <c r="A830" s="29"/>
    </row>
    <row r="831" spans="1:1" s="30" customFormat="1" x14ac:dyDescent="0.2">
      <c r="A831" s="29"/>
    </row>
    <row r="832" spans="1:1" s="30" customFormat="1" x14ac:dyDescent="0.2">
      <c r="A832" s="29"/>
    </row>
    <row r="833" spans="1:1" s="30" customFormat="1" x14ac:dyDescent="0.2">
      <c r="A833" s="29"/>
    </row>
    <row r="834" spans="1:1" s="30" customFormat="1" x14ac:dyDescent="0.2">
      <c r="A834" s="29"/>
    </row>
    <row r="835" spans="1:1" s="30" customFormat="1" x14ac:dyDescent="0.2">
      <c r="A835" s="29"/>
    </row>
    <row r="836" spans="1:1" s="30" customFormat="1" x14ac:dyDescent="0.2">
      <c r="A836" s="29"/>
    </row>
    <row r="837" spans="1:1" s="30" customFormat="1" x14ac:dyDescent="0.2">
      <c r="A837" s="29"/>
    </row>
    <row r="838" spans="1:1" s="30" customFormat="1" x14ac:dyDescent="0.2">
      <c r="A838" s="29"/>
    </row>
    <row r="839" spans="1:1" s="30" customFormat="1" x14ac:dyDescent="0.2">
      <c r="A839" s="29"/>
    </row>
    <row r="840" spans="1:1" s="30" customFormat="1" x14ac:dyDescent="0.2">
      <c r="A840" s="29"/>
    </row>
    <row r="841" spans="1:1" s="30" customFormat="1" x14ac:dyDescent="0.2">
      <c r="A841" s="29"/>
    </row>
    <row r="842" spans="1:1" s="30" customFormat="1" x14ac:dyDescent="0.2">
      <c r="A842" s="29"/>
    </row>
    <row r="843" spans="1:1" s="30" customFormat="1" x14ac:dyDescent="0.2">
      <c r="A843" s="29"/>
    </row>
    <row r="844" spans="1:1" s="30" customFormat="1" x14ac:dyDescent="0.2">
      <c r="A844" s="29"/>
    </row>
    <row r="845" spans="1:1" s="30" customFormat="1" x14ac:dyDescent="0.2">
      <c r="A845" s="29"/>
    </row>
    <row r="846" spans="1:1" s="30" customFormat="1" x14ac:dyDescent="0.2">
      <c r="A846" s="29"/>
    </row>
    <row r="847" spans="1:1" s="30" customFormat="1" x14ac:dyDescent="0.2">
      <c r="A847" s="29"/>
    </row>
    <row r="848" spans="1:1" s="30" customFormat="1" x14ac:dyDescent="0.2">
      <c r="A848" s="29"/>
    </row>
    <row r="849" spans="1:1" s="30" customFormat="1" x14ac:dyDescent="0.2">
      <c r="A849" s="29"/>
    </row>
    <row r="850" spans="1:1" s="30" customFormat="1" x14ac:dyDescent="0.2">
      <c r="A850" s="29"/>
    </row>
    <row r="851" spans="1:1" s="30" customFormat="1" x14ac:dyDescent="0.2">
      <c r="A851" s="29"/>
    </row>
    <row r="852" spans="1:1" s="30" customFormat="1" x14ac:dyDescent="0.2">
      <c r="A852" s="29"/>
    </row>
    <row r="853" spans="1:1" s="30" customFormat="1" x14ac:dyDescent="0.2">
      <c r="A853" s="29"/>
    </row>
    <row r="854" spans="1:1" s="30" customFormat="1" x14ac:dyDescent="0.2">
      <c r="A854" s="29"/>
    </row>
    <row r="855" spans="1:1" s="30" customFormat="1" x14ac:dyDescent="0.2">
      <c r="A855" s="29"/>
    </row>
    <row r="856" spans="1:1" s="30" customFormat="1" x14ac:dyDescent="0.2">
      <c r="A856" s="29"/>
    </row>
    <row r="857" spans="1:1" s="30" customFormat="1" x14ac:dyDescent="0.2">
      <c r="A857" s="29"/>
    </row>
    <row r="858" spans="1:1" s="30" customFormat="1" x14ac:dyDescent="0.2">
      <c r="A858" s="29"/>
    </row>
    <row r="859" spans="1:1" s="30" customFormat="1" x14ac:dyDescent="0.2">
      <c r="A859" s="29"/>
    </row>
    <row r="860" spans="1:1" s="30" customFormat="1" x14ac:dyDescent="0.2">
      <c r="A860" s="29"/>
    </row>
    <row r="861" spans="1:1" s="30" customFormat="1" x14ac:dyDescent="0.2">
      <c r="A861" s="29"/>
    </row>
    <row r="862" spans="1:1" s="30" customFormat="1" x14ac:dyDescent="0.2">
      <c r="A862" s="29"/>
    </row>
    <row r="863" spans="1:1" s="30" customFormat="1" x14ac:dyDescent="0.2">
      <c r="A863" s="29"/>
    </row>
    <row r="864" spans="1:1" s="30" customFormat="1" x14ac:dyDescent="0.2">
      <c r="A864" s="29"/>
    </row>
    <row r="865" spans="1:1" s="30" customFormat="1" x14ac:dyDescent="0.2">
      <c r="A865" s="29"/>
    </row>
    <row r="866" spans="1:1" s="30" customFormat="1" x14ac:dyDescent="0.2">
      <c r="A866" s="29"/>
    </row>
    <row r="867" spans="1:1" s="30" customFormat="1" x14ac:dyDescent="0.2">
      <c r="A867" s="29"/>
    </row>
    <row r="868" spans="1:1" s="30" customFormat="1" x14ac:dyDescent="0.2">
      <c r="A868" s="29"/>
    </row>
    <row r="869" spans="1:1" s="30" customFormat="1" x14ac:dyDescent="0.2">
      <c r="A869" s="29"/>
    </row>
    <row r="870" spans="1:1" s="30" customFormat="1" x14ac:dyDescent="0.2">
      <c r="A870" s="29"/>
    </row>
    <row r="871" spans="1:1" s="30" customFormat="1" x14ac:dyDescent="0.2">
      <c r="A871" s="29"/>
    </row>
    <row r="872" spans="1:1" s="30" customFormat="1" x14ac:dyDescent="0.2">
      <c r="A872" s="29"/>
    </row>
    <row r="873" spans="1:1" s="30" customFormat="1" x14ac:dyDescent="0.2">
      <c r="A873" s="29"/>
    </row>
    <row r="874" spans="1:1" s="30" customFormat="1" x14ac:dyDescent="0.2">
      <c r="A874" s="29"/>
    </row>
    <row r="875" spans="1:1" s="30" customFormat="1" x14ac:dyDescent="0.2">
      <c r="A875" s="29"/>
    </row>
    <row r="876" spans="1:1" s="30" customFormat="1" x14ac:dyDescent="0.2">
      <c r="A876" s="29"/>
    </row>
    <row r="877" spans="1:1" s="30" customFormat="1" x14ac:dyDescent="0.2">
      <c r="A877" s="29"/>
    </row>
    <row r="878" spans="1:1" s="30" customFormat="1" x14ac:dyDescent="0.2">
      <c r="A878" s="29"/>
    </row>
    <row r="879" spans="1:1" s="30" customFormat="1" x14ac:dyDescent="0.2">
      <c r="A879" s="29"/>
    </row>
    <row r="880" spans="1:1" s="30" customFormat="1" x14ac:dyDescent="0.2">
      <c r="A880" s="29"/>
    </row>
    <row r="881" spans="1:1" s="30" customFormat="1" x14ac:dyDescent="0.2">
      <c r="A881" s="29"/>
    </row>
    <row r="882" spans="1:1" s="30" customFormat="1" x14ac:dyDescent="0.2">
      <c r="A882" s="29"/>
    </row>
    <row r="883" spans="1:1" s="30" customFormat="1" x14ac:dyDescent="0.2">
      <c r="A883" s="29"/>
    </row>
    <row r="884" spans="1:1" s="30" customFormat="1" x14ac:dyDescent="0.2">
      <c r="A884" s="29"/>
    </row>
    <row r="885" spans="1:1" s="30" customFormat="1" x14ac:dyDescent="0.2">
      <c r="A885" s="29"/>
    </row>
    <row r="886" spans="1:1" s="30" customFormat="1" x14ac:dyDescent="0.2">
      <c r="A886" s="29"/>
    </row>
    <row r="887" spans="1:1" s="30" customFormat="1" x14ac:dyDescent="0.2">
      <c r="A887" s="29"/>
    </row>
    <row r="888" spans="1:1" s="30" customFormat="1" x14ac:dyDescent="0.2">
      <c r="A888" s="29"/>
    </row>
    <row r="889" spans="1:1" s="30" customFormat="1" x14ac:dyDescent="0.2">
      <c r="A889" s="29"/>
    </row>
    <row r="890" spans="1:1" s="30" customFormat="1" x14ac:dyDescent="0.2">
      <c r="A890" s="29"/>
    </row>
    <row r="891" spans="1:1" s="30" customFormat="1" x14ac:dyDescent="0.2">
      <c r="A891" s="29"/>
    </row>
    <row r="892" spans="1:1" s="30" customFormat="1" x14ac:dyDescent="0.2">
      <c r="A892" s="29"/>
    </row>
    <row r="893" spans="1:1" s="30" customFormat="1" x14ac:dyDescent="0.2">
      <c r="A893" s="29"/>
    </row>
    <row r="894" spans="1:1" s="30" customFormat="1" x14ac:dyDescent="0.2">
      <c r="A894" s="29"/>
    </row>
    <row r="895" spans="1:1" s="30" customFormat="1" x14ac:dyDescent="0.2">
      <c r="A895" s="29"/>
    </row>
    <row r="896" spans="1:1" s="30" customFormat="1" x14ac:dyDescent="0.2">
      <c r="A896" s="29"/>
    </row>
    <row r="897" spans="1:1" s="30" customFormat="1" x14ac:dyDescent="0.2">
      <c r="A897" s="29"/>
    </row>
    <row r="898" spans="1:1" s="30" customFormat="1" x14ac:dyDescent="0.2">
      <c r="A898" s="29"/>
    </row>
    <row r="899" spans="1:1" s="30" customFormat="1" x14ac:dyDescent="0.2">
      <c r="A899" s="29"/>
    </row>
    <row r="900" spans="1:1" s="30" customFormat="1" x14ac:dyDescent="0.2">
      <c r="A900" s="29"/>
    </row>
    <row r="901" spans="1:1" s="30" customFormat="1" x14ac:dyDescent="0.2">
      <c r="A901" s="29"/>
    </row>
    <row r="902" spans="1:1" s="30" customFormat="1" x14ac:dyDescent="0.2">
      <c r="A902" s="29"/>
    </row>
    <row r="903" spans="1:1" s="30" customFormat="1" x14ac:dyDescent="0.2">
      <c r="A903" s="29"/>
    </row>
    <row r="904" spans="1:1" s="30" customFormat="1" x14ac:dyDescent="0.2">
      <c r="A904" s="29"/>
    </row>
    <row r="905" spans="1:1" s="30" customFormat="1" x14ac:dyDescent="0.2">
      <c r="A905" s="29"/>
    </row>
    <row r="906" spans="1:1" s="30" customFormat="1" x14ac:dyDescent="0.2">
      <c r="A906" s="29"/>
    </row>
    <row r="907" spans="1:1" s="30" customFormat="1" x14ac:dyDescent="0.2">
      <c r="A907" s="29"/>
    </row>
    <row r="908" spans="1:1" s="30" customFormat="1" x14ac:dyDescent="0.2">
      <c r="A908" s="29"/>
    </row>
    <row r="909" spans="1:1" s="30" customFormat="1" x14ac:dyDescent="0.2">
      <c r="A909" s="29"/>
    </row>
    <row r="910" spans="1:1" s="30" customFormat="1" x14ac:dyDescent="0.2">
      <c r="A910" s="29"/>
    </row>
    <row r="911" spans="1:1" s="30" customFormat="1" x14ac:dyDescent="0.2">
      <c r="A911" s="29"/>
    </row>
    <row r="912" spans="1:1" s="30" customFormat="1" x14ac:dyDescent="0.2">
      <c r="A912" s="29"/>
    </row>
    <row r="913" spans="1:1" s="30" customFormat="1" x14ac:dyDescent="0.2">
      <c r="A913" s="29"/>
    </row>
    <row r="914" spans="1:1" s="30" customFormat="1" x14ac:dyDescent="0.2">
      <c r="A914" s="29"/>
    </row>
    <row r="915" spans="1:1" s="30" customFormat="1" x14ac:dyDescent="0.2">
      <c r="A915" s="29"/>
    </row>
    <row r="916" spans="1:1" s="30" customFormat="1" x14ac:dyDescent="0.2">
      <c r="A916" s="29"/>
    </row>
    <row r="917" spans="1:1" s="30" customFormat="1" x14ac:dyDescent="0.2">
      <c r="A917" s="29"/>
    </row>
    <row r="918" spans="1:1" s="30" customFormat="1" x14ac:dyDescent="0.2">
      <c r="A918" s="29"/>
    </row>
    <row r="919" spans="1:1" s="30" customFormat="1" x14ac:dyDescent="0.2">
      <c r="A919" s="29"/>
    </row>
    <row r="920" spans="1:1" s="30" customFormat="1" x14ac:dyDescent="0.2">
      <c r="A920" s="29"/>
    </row>
    <row r="921" spans="1:1" s="30" customFormat="1" x14ac:dyDescent="0.2">
      <c r="A921" s="29"/>
    </row>
    <row r="922" spans="1:1" s="30" customFormat="1" x14ac:dyDescent="0.2">
      <c r="A922" s="29"/>
    </row>
    <row r="923" spans="1:1" s="30" customFormat="1" x14ac:dyDescent="0.2">
      <c r="A923" s="29"/>
    </row>
    <row r="924" spans="1:1" s="30" customFormat="1" x14ac:dyDescent="0.2">
      <c r="A924" s="29"/>
    </row>
    <row r="925" spans="1:1" s="30" customFormat="1" x14ac:dyDescent="0.2">
      <c r="A925" s="29"/>
    </row>
    <row r="926" spans="1:1" s="30" customFormat="1" x14ac:dyDescent="0.2">
      <c r="A926" s="29"/>
    </row>
    <row r="927" spans="1:1" s="30" customFormat="1" x14ac:dyDescent="0.2">
      <c r="A927" s="29"/>
    </row>
    <row r="928" spans="1:1" s="30" customFormat="1" x14ac:dyDescent="0.2">
      <c r="A928" s="29"/>
    </row>
    <row r="929" spans="1:1" s="30" customFormat="1" x14ac:dyDescent="0.2">
      <c r="A929" s="29"/>
    </row>
    <row r="930" spans="1:1" s="30" customFormat="1" x14ac:dyDescent="0.2">
      <c r="A930" s="29"/>
    </row>
    <row r="931" spans="1:1" s="30" customFormat="1" x14ac:dyDescent="0.2">
      <c r="A931" s="29"/>
    </row>
    <row r="932" spans="1:1" s="30" customFormat="1" x14ac:dyDescent="0.2">
      <c r="A932" s="29"/>
    </row>
    <row r="933" spans="1:1" s="30" customFormat="1" x14ac:dyDescent="0.2">
      <c r="A933" s="29"/>
    </row>
    <row r="934" spans="1:1" s="30" customFormat="1" x14ac:dyDescent="0.2">
      <c r="A934" s="29"/>
    </row>
    <row r="935" spans="1:1" s="30" customFormat="1" x14ac:dyDescent="0.2">
      <c r="A935" s="29"/>
    </row>
    <row r="936" spans="1:1" s="30" customFormat="1" x14ac:dyDescent="0.2">
      <c r="A936" s="29"/>
    </row>
    <row r="937" spans="1:1" s="30" customFormat="1" x14ac:dyDescent="0.2">
      <c r="A937" s="29"/>
    </row>
    <row r="938" spans="1:1" s="30" customFormat="1" x14ac:dyDescent="0.2">
      <c r="A938" s="29"/>
    </row>
    <row r="939" spans="1:1" s="30" customFormat="1" x14ac:dyDescent="0.2">
      <c r="A939" s="29"/>
    </row>
    <row r="940" spans="1:1" s="30" customFormat="1" x14ac:dyDescent="0.2">
      <c r="A940" s="29"/>
    </row>
    <row r="941" spans="1:1" s="30" customFormat="1" x14ac:dyDescent="0.2">
      <c r="A941" s="29"/>
    </row>
    <row r="942" spans="1:1" s="30" customFormat="1" x14ac:dyDescent="0.2">
      <c r="A942" s="29"/>
    </row>
    <row r="943" spans="1:1" s="30" customFormat="1" x14ac:dyDescent="0.2">
      <c r="A943" s="29"/>
    </row>
    <row r="944" spans="1:1" s="30" customFormat="1" x14ac:dyDescent="0.2">
      <c r="A944" s="29"/>
    </row>
    <row r="945" spans="1:1" s="30" customFormat="1" x14ac:dyDescent="0.2">
      <c r="A945" s="29"/>
    </row>
    <row r="946" spans="1:1" s="30" customFormat="1" x14ac:dyDescent="0.2">
      <c r="A946" s="29"/>
    </row>
    <row r="947" spans="1:1" s="30" customFormat="1" x14ac:dyDescent="0.2">
      <c r="A947" s="29"/>
    </row>
    <row r="948" spans="1:1" s="30" customFormat="1" x14ac:dyDescent="0.2">
      <c r="A948" s="29"/>
    </row>
    <row r="949" spans="1:1" s="30" customFormat="1" x14ac:dyDescent="0.2">
      <c r="A949" s="29"/>
    </row>
    <row r="950" spans="1:1" s="30" customFormat="1" x14ac:dyDescent="0.2">
      <c r="A950" s="29"/>
    </row>
    <row r="951" spans="1:1" s="30" customFormat="1" x14ac:dyDescent="0.2">
      <c r="A951" s="29"/>
    </row>
    <row r="952" spans="1:1" s="30" customFormat="1" x14ac:dyDescent="0.2">
      <c r="A952" s="29"/>
    </row>
    <row r="953" spans="1:1" s="30" customFormat="1" x14ac:dyDescent="0.2">
      <c r="A953" s="29"/>
    </row>
    <row r="954" spans="1:1" s="30" customFormat="1" x14ac:dyDescent="0.2">
      <c r="A954" s="29"/>
    </row>
    <row r="955" spans="1:1" s="30" customFormat="1" x14ac:dyDescent="0.2">
      <c r="A955" s="29"/>
    </row>
    <row r="956" spans="1:1" s="30" customFormat="1" x14ac:dyDescent="0.2">
      <c r="A956" s="29"/>
    </row>
    <row r="957" spans="1:1" s="30" customFormat="1" x14ac:dyDescent="0.2">
      <c r="A957" s="29"/>
    </row>
    <row r="958" spans="1:1" s="30" customFormat="1" x14ac:dyDescent="0.2">
      <c r="A958" s="29"/>
    </row>
    <row r="959" spans="1:1" s="30" customFormat="1" x14ac:dyDescent="0.2">
      <c r="A959" s="29"/>
    </row>
    <row r="960" spans="1:1" s="30" customFormat="1" x14ac:dyDescent="0.2">
      <c r="A960" s="29"/>
    </row>
    <row r="961" spans="1:1" s="30" customFormat="1" x14ac:dyDescent="0.2">
      <c r="A961" s="29"/>
    </row>
    <row r="962" spans="1:1" s="30" customFormat="1" x14ac:dyDescent="0.2">
      <c r="A962" s="29"/>
    </row>
    <row r="963" spans="1:1" s="30" customFormat="1" x14ac:dyDescent="0.2">
      <c r="A963" s="29"/>
    </row>
    <row r="964" spans="1:1" s="30" customFormat="1" x14ac:dyDescent="0.2">
      <c r="A964" s="29"/>
    </row>
    <row r="965" spans="1:1" s="30" customFormat="1" x14ac:dyDescent="0.2">
      <c r="A965" s="29"/>
    </row>
    <row r="966" spans="1:1" s="30" customFormat="1" x14ac:dyDescent="0.2">
      <c r="A966" s="29"/>
    </row>
    <row r="967" spans="1:1" s="30" customFormat="1" x14ac:dyDescent="0.2">
      <c r="A967" s="29"/>
    </row>
    <row r="968" spans="1:1" s="30" customFormat="1" x14ac:dyDescent="0.2">
      <c r="A968" s="29"/>
    </row>
    <row r="969" spans="1:1" s="30" customFormat="1" x14ac:dyDescent="0.2">
      <c r="A969" s="29"/>
    </row>
    <row r="970" spans="1:1" s="30" customFormat="1" x14ac:dyDescent="0.2">
      <c r="A970" s="29"/>
    </row>
    <row r="971" spans="1:1" s="30" customFormat="1" x14ac:dyDescent="0.2">
      <c r="A971" s="29"/>
    </row>
    <row r="972" spans="1:1" s="30" customFormat="1" x14ac:dyDescent="0.2">
      <c r="A972" s="29"/>
    </row>
    <row r="973" spans="1:1" s="30" customFormat="1" x14ac:dyDescent="0.2">
      <c r="A973" s="29"/>
    </row>
    <row r="974" spans="1:1" s="30" customFormat="1" x14ac:dyDescent="0.2">
      <c r="A974" s="29"/>
    </row>
    <row r="975" spans="1:1" s="30" customFormat="1" x14ac:dyDescent="0.2">
      <c r="A975" s="29"/>
    </row>
    <row r="976" spans="1:1" s="30" customFormat="1" x14ac:dyDescent="0.2">
      <c r="A976" s="29"/>
    </row>
    <row r="977" spans="1:1" s="30" customFormat="1" x14ac:dyDescent="0.2">
      <c r="A977" s="29"/>
    </row>
    <row r="978" spans="1:1" s="30" customFormat="1" x14ac:dyDescent="0.2">
      <c r="A978" s="29"/>
    </row>
    <row r="979" spans="1:1" s="30" customFormat="1" x14ac:dyDescent="0.2">
      <c r="A979" s="29"/>
    </row>
    <row r="980" spans="1:1" s="30" customFormat="1" x14ac:dyDescent="0.2">
      <c r="A980" s="29"/>
    </row>
    <row r="981" spans="1:1" s="30" customFormat="1" x14ac:dyDescent="0.2">
      <c r="A981" s="29"/>
    </row>
    <row r="982" spans="1:1" s="30" customFormat="1" x14ac:dyDescent="0.2">
      <c r="A982" s="29"/>
    </row>
    <row r="983" spans="1:1" s="30" customFormat="1" x14ac:dyDescent="0.2">
      <c r="A983" s="29"/>
    </row>
    <row r="984" spans="1:1" s="30" customFormat="1" x14ac:dyDescent="0.2">
      <c r="A984" s="29"/>
    </row>
    <row r="985" spans="1:1" s="30" customFormat="1" x14ac:dyDescent="0.2">
      <c r="A985" s="29"/>
    </row>
    <row r="986" spans="1:1" s="30" customFormat="1" x14ac:dyDescent="0.2">
      <c r="A986" s="29"/>
    </row>
    <row r="987" spans="1:1" s="30" customFormat="1" x14ac:dyDescent="0.2">
      <c r="A987" s="29"/>
    </row>
    <row r="988" spans="1:1" s="30" customFormat="1" x14ac:dyDescent="0.2">
      <c r="A988" s="29"/>
    </row>
    <row r="989" spans="1:1" s="30" customFormat="1" x14ac:dyDescent="0.2">
      <c r="A989" s="29"/>
    </row>
    <row r="990" spans="1:1" s="30" customFormat="1" x14ac:dyDescent="0.2">
      <c r="A990" s="29"/>
    </row>
    <row r="991" spans="1:1" s="30" customFormat="1" x14ac:dyDescent="0.2">
      <c r="A991" s="29"/>
    </row>
    <row r="992" spans="1:1" s="30" customFormat="1" x14ac:dyDescent="0.2">
      <c r="A992" s="29"/>
    </row>
    <row r="993" spans="1:1" s="30" customFormat="1" x14ac:dyDescent="0.2">
      <c r="A993" s="29"/>
    </row>
    <row r="994" spans="1:1" s="30" customFormat="1" x14ac:dyDescent="0.2">
      <c r="A994" s="29"/>
    </row>
    <row r="995" spans="1:1" s="30" customFormat="1" x14ac:dyDescent="0.2">
      <c r="A995" s="29"/>
    </row>
    <row r="996" spans="1:1" s="30" customFormat="1" x14ac:dyDescent="0.2">
      <c r="A996" s="29"/>
    </row>
    <row r="997" spans="1:1" s="30" customFormat="1" x14ac:dyDescent="0.2">
      <c r="A997" s="29"/>
    </row>
    <row r="998" spans="1:1" s="30" customFormat="1" x14ac:dyDescent="0.2">
      <c r="A998" s="29"/>
    </row>
    <row r="999" spans="1:1" s="30" customFormat="1" x14ac:dyDescent="0.2">
      <c r="A999" s="29"/>
    </row>
    <row r="1000" spans="1:1" s="30" customFormat="1" x14ac:dyDescent="0.2">
      <c r="A1000" s="29"/>
    </row>
    <row r="1001" spans="1:1" s="30" customFormat="1" x14ac:dyDescent="0.2">
      <c r="A1001" s="29"/>
    </row>
    <row r="1002" spans="1:1" s="30" customFormat="1" x14ac:dyDescent="0.2">
      <c r="A1002" s="29"/>
    </row>
    <row r="1003" spans="1:1" s="30" customFormat="1" x14ac:dyDescent="0.2">
      <c r="A1003" s="29"/>
    </row>
    <row r="1004" spans="1:1" s="30" customFormat="1" x14ac:dyDescent="0.2">
      <c r="A1004" s="29"/>
    </row>
    <row r="1005" spans="1:1" s="30" customFormat="1" x14ac:dyDescent="0.2">
      <c r="A1005" s="29"/>
    </row>
    <row r="1006" spans="1:1" s="30" customFormat="1" x14ac:dyDescent="0.2">
      <c r="A1006" s="29"/>
    </row>
    <row r="1007" spans="1:1" s="30" customFormat="1" x14ac:dyDescent="0.2">
      <c r="A1007" s="29"/>
    </row>
    <row r="1008" spans="1:1" s="30" customFormat="1" x14ac:dyDescent="0.2">
      <c r="A1008" s="29"/>
    </row>
    <row r="1009" spans="1:1" s="30" customFormat="1" x14ac:dyDescent="0.2">
      <c r="A1009" s="29"/>
    </row>
    <row r="1010" spans="1:1" s="30" customFormat="1" x14ac:dyDescent="0.2">
      <c r="A1010" s="29"/>
    </row>
    <row r="1011" spans="1:1" s="30" customFormat="1" x14ac:dyDescent="0.2">
      <c r="A1011" s="29"/>
    </row>
    <row r="1012" spans="1:1" s="30" customFormat="1" x14ac:dyDescent="0.2">
      <c r="A1012" s="29"/>
    </row>
    <row r="1013" spans="1:1" s="30" customFormat="1" x14ac:dyDescent="0.2">
      <c r="A1013" s="29"/>
    </row>
    <row r="1014" spans="1:1" s="30" customFormat="1" x14ac:dyDescent="0.2">
      <c r="A1014" s="29"/>
    </row>
    <row r="1015" spans="1:1" s="30" customFormat="1" x14ac:dyDescent="0.2">
      <c r="A1015" s="29"/>
    </row>
    <row r="1016" spans="1:1" s="30" customFormat="1" x14ac:dyDescent="0.2">
      <c r="A1016" s="29"/>
    </row>
    <row r="1017" spans="1:1" s="30" customFormat="1" x14ac:dyDescent="0.2">
      <c r="A1017" s="29"/>
    </row>
    <row r="1018" spans="1:1" s="30" customFormat="1" x14ac:dyDescent="0.2">
      <c r="A1018" s="29"/>
    </row>
    <row r="1019" spans="1:1" s="30" customFormat="1" x14ac:dyDescent="0.2">
      <c r="A1019" s="29"/>
    </row>
    <row r="1020" spans="1:1" s="30" customFormat="1" x14ac:dyDescent="0.2">
      <c r="A1020" s="29"/>
    </row>
    <row r="1021" spans="1:1" s="30" customFormat="1" x14ac:dyDescent="0.2">
      <c r="A1021" s="29"/>
    </row>
    <row r="1022" spans="1:1" s="30" customFormat="1" x14ac:dyDescent="0.2">
      <c r="A1022" s="29"/>
    </row>
    <row r="1023" spans="1:1" s="30" customFormat="1" x14ac:dyDescent="0.2">
      <c r="A1023" s="29"/>
    </row>
    <row r="1024" spans="1:1" s="30" customFormat="1" x14ac:dyDescent="0.2">
      <c r="A1024" s="29"/>
    </row>
    <row r="1025" spans="1:1" s="30" customFormat="1" x14ac:dyDescent="0.2">
      <c r="A1025" s="29"/>
    </row>
    <row r="1026" spans="1:1" s="30" customFormat="1" x14ac:dyDescent="0.2">
      <c r="A1026" s="29"/>
    </row>
    <row r="1027" spans="1:1" s="30" customFormat="1" x14ac:dyDescent="0.2">
      <c r="A1027" s="29"/>
    </row>
    <row r="1028" spans="1:1" s="30" customFormat="1" x14ac:dyDescent="0.2">
      <c r="A1028" s="29"/>
    </row>
    <row r="1029" spans="1:1" s="30" customFormat="1" x14ac:dyDescent="0.2">
      <c r="A1029" s="29"/>
    </row>
    <row r="1030" spans="1:1" s="30" customFormat="1" x14ac:dyDescent="0.2">
      <c r="A1030" s="29"/>
    </row>
    <row r="1031" spans="1:1" s="30" customFormat="1" x14ac:dyDescent="0.2">
      <c r="A1031" s="29"/>
    </row>
    <row r="1032" spans="1:1" s="30" customFormat="1" x14ac:dyDescent="0.2">
      <c r="A1032" s="29"/>
    </row>
    <row r="1033" spans="1:1" s="30" customFormat="1" x14ac:dyDescent="0.2">
      <c r="A1033" s="29"/>
    </row>
    <row r="1034" spans="1:1" s="30" customFormat="1" x14ac:dyDescent="0.2">
      <c r="A1034" s="29"/>
    </row>
    <row r="1035" spans="1:1" s="30" customFormat="1" x14ac:dyDescent="0.2">
      <c r="A1035" s="29"/>
    </row>
    <row r="1036" spans="1:1" s="30" customFormat="1" x14ac:dyDescent="0.2">
      <c r="A1036" s="29"/>
    </row>
    <row r="1037" spans="1:1" s="30" customFormat="1" x14ac:dyDescent="0.2">
      <c r="A1037" s="29"/>
    </row>
    <row r="1038" spans="1:1" s="30" customFormat="1" x14ac:dyDescent="0.2">
      <c r="A1038" s="29"/>
    </row>
    <row r="1039" spans="1:1" s="30" customFormat="1" x14ac:dyDescent="0.2">
      <c r="A1039" s="29"/>
    </row>
    <row r="1040" spans="1:1" s="30" customFormat="1" x14ac:dyDescent="0.2">
      <c r="A1040" s="29"/>
    </row>
    <row r="1041" spans="1:1" s="30" customFormat="1" x14ac:dyDescent="0.2">
      <c r="A1041" s="29"/>
    </row>
    <row r="1042" spans="1:1" s="30" customFormat="1" x14ac:dyDescent="0.2">
      <c r="A1042" s="29"/>
    </row>
    <row r="1043" spans="1:1" s="30" customFormat="1" x14ac:dyDescent="0.2">
      <c r="A1043" s="29"/>
    </row>
    <row r="1044" spans="1:1" s="30" customFormat="1" x14ac:dyDescent="0.2">
      <c r="A1044" s="29"/>
    </row>
    <row r="1045" spans="1:1" s="30" customFormat="1" x14ac:dyDescent="0.2">
      <c r="A1045" s="29"/>
    </row>
    <row r="1046" spans="1:1" s="30" customFormat="1" x14ac:dyDescent="0.2">
      <c r="A1046" s="29"/>
    </row>
    <row r="1047" spans="1:1" s="30" customFormat="1" x14ac:dyDescent="0.2">
      <c r="A1047" s="29"/>
    </row>
    <row r="1048" spans="1:1" s="30" customFormat="1" x14ac:dyDescent="0.2">
      <c r="A1048" s="29"/>
    </row>
    <row r="1049" spans="1:1" s="30" customFormat="1" x14ac:dyDescent="0.2">
      <c r="A1049" s="29"/>
    </row>
    <row r="1050" spans="1:1" s="30" customFormat="1" x14ac:dyDescent="0.2">
      <c r="A1050" s="29"/>
    </row>
    <row r="1051" spans="1:1" s="30" customFormat="1" x14ac:dyDescent="0.2">
      <c r="A1051" s="29"/>
    </row>
    <row r="1052" spans="1:1" s="30" customFormat="1" x14ac:dyDescent="0.2">
      <c r="A1052" s="29"/>
    </row>
    <row r="1053" spans="1:1" s="30" customFormat="1" x14ac:dyDescent="0.2">
      <c r="A1053" s="29"/>
    </row>
    <row r="1054" spans="1:1" s="30" customFormat="1" x14ac:dyDescent="0.2">
      <c r="A1054" s="29"/>
    </row>
    <row r="1055" spans="1:1" s="30" customFormat="1" x14ac:dyDescent="0.2">
      <c r="A1055" s="29"/>
    </row>
    <row r="1056" spans="1:1" s="30" customFormat="1" x14ac:dyDescent="0.2">
      <c r="A1056" s="29"/>
    </row>
    <row r="1057" spans="1:1" s="30" customFormat="1" x14ac:dyDescent="0.2">
      <c r="A1057" s="29"/>
    </row>
    <row r="1058" spans="1:1" s="30" customFormat="1" x14ac:dyDescent="0.2">
      <c r="A1058" s="29"/>
    </row>
    <row r="1059" spans="1:1" s="30" customFormat="1" x14ac:dyDescent="0.2">
      <c r="A1059" s="29"/>
    </row>
    <row r="1060" spans="1:1" s="30" customFormat="1" x14ac:dyDescent="0.2">
      <c r="A1060" s="29"/>
    </row>
    <row r="1061" spans="1:1" s="30" customFormat="1" x14ac:dyDescent="0.2">
      <c r="A1061" s="29"/>
    </row>
    <row r="1062" spans="1:1" s="30" customFormat="1" x14ac:dyDescent="0.2">
      <c r="A1062" s="29"/>
    </row>
    <row r="1063" spans="1:1" s="30" customFormat="1" x14ac:dyDescent="0.2">
      <c r="A1063" s="29"/>
    </row>
    <row r="1064" spans="1:1" s="30" customFormat="1" x14ac:dyDescent="0.2">
      <c r="A1064" s="29"/>
    </row>
    <row r="1065" spans="1:1" s="30" customFormat="1" x14ac:dyDescent="0.2">
      <c r="A1065" s="29"/>
    </row>
    <row r="1066" spans="1:1" s="30" customFormat="1" x14ac:dyDescent="0.2">
      <c r="A1066" s="29"/>
    </row>
    <row r="1067" spans="1:1" s="30" customFormat="1" x14ac:dyDescent="0.2">
      <c r="A1067" s="29"/>
    </row>
    <row r="1068" spans="1:1" s="30" customFormat="1" x14ac:dyDescent="0.2">
      <c r="A1068" s="29"/>
    </row>
    <row r="1069" spans="1:1" s="30" customFormat="1" x14ac:dyDescent="0.2">
      <c r="A1069" s="29"/>
    </row>
    <row r="1070" spans="1:1" s="30" customFormat="1" x14ac:dyDescent="0.2">
      <c r="A1070" s="29"/>
    </row>
    <row r="1071" spans="1:1" s="30" customFormat="1" x14ac:dyDescent="0.2">
      <c r="A1071" s="29"/>
    </row>
    <row r="1072" spans="1:1" s="30" customFormat="1" x14ac:dyDescent="0.2">
      <c r="A1072" s="29"/>
    </row>
    <row r="1073" spans="1:1" s="30" customFormat="1" x14ac:dyDescent="0.2">
      <c r="A1073" s="29"/>
    </row>
    <row r="1074" spans="1:1" s="30" customFormat="1" x14ac:dyDescent="0.2">
      <c r="A1074" s="29"/>
    </row>
    <row r="1075" spans="1:1" s="30" customFormat="1" x14ac:dyDescent="0.2">
      <c r="A1075" s="29"/>
    </row>
    <row r="1076" spans="1:1" s="30" customFormat="1" x14ac:dyDescent="0.2">
      <c r="A1076" s="29"/>
    </row>
    <row r="1077" spans="1:1" s="30" customFormat="1" x14ac:dyDescent="0.2">
      <c r="A1077" s="29"/>
    </row>
    <row r="1078" spans="1:1" s="30" customFormat="1" x14ac:dyDescent="0.2">
      <c r="A1078" s="29"/>
    </row>
    <row r="1079" spans="1:1" s="30" customFormat="1" x14ac:dyDescent="0.2">
      <c r="A1079" s="29"/>
    </row>
    <row r="1080" spans="1:1" s="30" customFormat="1" x14ac:dyDescent="0.2">
      <c r="A1080" s="29"/>
    </row>
    <row r="1081" spans="1:1" s="30" customFormat="1" x14ac:dyDescent="0.2">
      <c r="A1081" s="29"/>
    </row>
    <row r="1082" spans="1:1" s="30" customFormat="1" x14ac:dyDescent="0.2">
      <c r="A1082" s="29"/>
    </row>
    <row r="1083" spans="1:1" s="30" customFormat="1" x14ac:dyDescent="0.2">
      <c r="A1083" s="29"/>
    </row>
    <row r="1084" spans="1:1" s="30" customFormat="1" x14ac:dyDescent="0.2">
      <c r="A1084" s="29"/>
    </row>
    <row r="1085" spans="1:1" s="30" customFormat="1" x14ac:dyDescent="0.2">
      <c r="A1085" s="29"/>
    </row>
    <row r="1086" spans="1:1" s="30" customFormat="1" x14ac:dyDescent="0.2">
      <c r="A1086" s="29"/>
    </row>
    <row r="1087" spans="1:1" s="30" customFormat="1" x14ac:dyDescent="0.2">
      <c r="A1087" s="29"/>
    </row>
    <row r="1088" spans="1:1" s="30" customFormat="1" x14ac:dyDescent="0.2">
      <c r="A1088" s="29"/>
    </row>
    <row r="1089" spans="1:1" s="30" customFormat="1" x14ac:dyDescent="0.2">
      <c r="A1089" s="29"/>
    </row>
    <row r="1090" spans="1:1" s="30" customFormat="1" x14ac:dyDescent="0.2">
      <c r="A1090" s="29"/>
    </row>
    <row r="1091" spans="1:1" s="30" customFormat="1" x14ac:dyDescent="0.2">
      <c r="A1091" s="29"/>
    </row>
    <row r="1092" spans="1:1" s="30" customFormat="1" x14ac:dyDescent="0.2">
      <c r="A1092" s="29"/>
    </row>
    <row r="1093" spans="1:1" s="30" customFormat="1" x14ac:dyDescent="0.2">
      <c r="A1093" s="29"/>
    </row>
    <row r="1094" spans="1:1" s="30" customFormat="1" x14ac:dyDescent="0.2">
      <c r="A1094" s="29"/>
    </row>
    <row r="1095" spans="1:1" s="30" customFormat="1" x14ac:dyDescent="0.2">
      <c r="A1095" s="29"/>
    </row>
    <row r="1096" spans="1:1" s="30" customFormat="1" x14ac:dyDescent="0.2">
      <c r="A1096" s="29"/>
    </row>
    <row r="1097" spans="1:1" s="30" customFormat="1" x14ac:dyDescent="0.2">
      <c r="A1097" s="29"/>
    </row>
    <row r="1098" spans="1:1" s="30" customFormat="1" x14ac:dyDescent="0.2">
      <c r="A1098" s="29"/>
    </row>
    <row r="1099" spans="1:1" s="30" customFormat="1" x14ac:dyDescent="0.2">
      <c r="A1099" s="29"/>
    </row>
    <row r="1100" spans="1:1" s="30" customFormat="1" x14ac:dyDescent="0.2">
      <c r="A1100" s="29"/>
    </row>
    <row r="1101" spans="1:1" s="30" customFormat="1" x14ac:dyDescent="0.2">
      <c r="A1101" s="29"/>
    </row>
    <row r="1102" spans="1:1" s="30" customFormat="1" x14ac:dyDescent="0.2">
      <c r="A1102" s="29"/>
    </row>
    <row r="1103" spans="1:1" s="30" customFormat="1" x14ac:dyDescent="0.2">
      <c r="A1103" s="29"/>
    </row>
    <row r="1104" spans="1:1" s="30" customFormat="1" x14ac:dyDescent="0.2">
      <c r="A1104" s="29"/>
    </row>
    <row r="1105" spans="1:1" s="30" customFormat="1" x14ac:dyDescent="0.2">
      <c r="A1105" s="29"/>
    </row>
    <row r="1106" spans="1:1" s="30" customFormat="1" x14ac:dyDescent="0.2">
      <c r="A1106" s="29"/>
    </row>
    <row r="1107" spans="1:1" s="30" customFormat="1" x14ac:dyDescent="0.2">
      <c r="A1107" s="29"/>
    </row>
    <row r="1108" spans="1:1" s="30" customFormat="1" x14ac:dyDescent="0.2">
      <c r="A1108" s="29"/>
    </row>
    <row r="1109" spans="1:1" s="30" customFormat="1" x14ac:dyDescent="0.2">
      <c r="A1109" s="29"/>
    </row>
    <row r="1110" spans="1:1" s="30" customFormat="1" x14ac:dyDescent="0.2">
      <c r="A1110" s="29"/>
    </row>
    <row r="1111" spans="1:1" s="30" customFormat="1" x14ac:dyDescent="0.2">
      <c r="A1111" s="29"/>
    </row>
    <row r="1112" spans="1:1" s="30" customFormat="1" x14ac:dyDescent="0.2">
      <c r="A1112" s="29"/>
    </row>
    <row r="1113" spans="1:1" s="30" customFormat="1" x14ac:dyDescent="0.2">
      <c r="A1113" s="29"/>
    </row>
    <row r="1114" spans="1:1" s="30" customFormat="1" x14ac:dyDescent="0.2">
      <c r="A1114" s="29"/>
    </row>
    <row r="1115" spans="1:1" s="30" customFormat="1" x14ac:dyDescent="0.2">
      <c r="A1115" s="29"/>
    </row>
    <row r="1116" spans="1:1" s="30" customFormat="1" x14ac:dyDescent="0.2">
      <c r="A1116" s="29"/>
    </row>
    <row r="1117" spans="1:1" s="30" customFormat="1" x14ac:dyDescent="0.2">
      <c r="A1117" s="29"/>
    </row>
    <row r="1118" spans="1:1" s="30" customFormat="1" x14ac:dyDescent="0.2">
      <c r="A1118" s="29"/>
    </row>
    <row r="1119" spans="1:1" s="30" customFormat="1" x14ac:dyDescent="0.2">
      <c r="A1119" s="29"/>
    </row>
    <row r="1120" spans="1:1" s="30" customFormat="1" x14ac:dyDescent="0.2">
      <c r="A1120" s="29"/>
    </row>
    <row r="1121" spans="1:1" s="30" customFormat="1" x14ac:dyDescent="0.2">
      <c r="A1121" s="29"/>
    </row>
    <row r="1122" spans="1:1" s="30" customFormat="1" x14ac:dyDescent="0.2">
      <c r="A1122" s="29"/>
    </row>
    <row r="1123" spans="1:1" s="30" customFormat="1" x14ac:dyDescent="0.2">
      <c r="A1123" s="29"/>
    </row>
    <row r="1124" spans="1:1" s="30" customFormat="1" x14ac:dyDescent="0.2">
      <c r="A1124" s="29"/>
    </row>
    <row r="1125" spans="1:1" s="30" customFormat="1" x14ac:dyDescent="0.2">
      <c r="A1125" s="29"/>
    </row>
    <row r="1126" spans="1:1" s="30" customFormat="1" x14ac:dyDescent="0.2">
      <c r="A1126" s="29"/>
    </row>
    <row r="1127" spans="1:1" s="30" customFormat="1" x14ac:dyDescent="0.2">
      <c r="A1127" s="29"/>
    </row>
    <row r="1128" spans="1:1" s="30" customFormat="1" x14ac:dyDescent="0.2">
      <c r="A1128" s="29"/>
    </row>
    <row r="1129" spans="1:1" s="30" customFormat="1" x14ac:dyDescent="0.2">
      <c r="A1129" s="29"/>
    </row>
    <row r="1130" spans="1:1" s="30" customFormat="1" x14ac:dyDescent="0.2">
      <c r="A1130" s="29"/>
    </row>
    <row r="1131" spans="1:1" s="30" customFormat="1" x14ac:dyDescent="0.2">
      <c r="A1131" s="29"/>
    </row>
    <row r="1132" spans="1:1" s="30" customFormat="1" x14ac:dyDescent="0.2">
      <c r="A1132" s="29"/>
    </row>
    <row r="1133" spans="1:1" s="30" customFormat="1" x14ac:dyDescent="0.2">
      <c r="A1133" s="29"/>
    </row>
    <row r="1134" spans="1:1" s="30" customFormat="1" x14ac:dyDescent="0.2">
      <c r="A1134" s="29"/>
    </row>
    <row r="1135" spans="1:1" s="30" customFormat="1" x14ac:dyDescent="0.2">
      <c r="A1135" s="29"/>
    </row>
    <row r="1136" spans="1:1" s="30" customFormat="1" x14ac:dyDescent="0.2">
      <c r="A1136" s="29"/>
    </row>
    <row r="1137" spans="1:4" s="30" customFormat="1" x14ac:dyDescent="0.2">
      <c r="A1137" s="29"/>
    </row>
    <row r="1138" spans="1:4" s="30" customFormat="1" x14ac:dyDescent="0.2">
      <c r="A1138" s="29"/>
    </row>
    <row r="1139" spans="1:4" s="30" customFormat="1" x14ac:dyDescent="0.2">
      <c r="A1139" s="29"/>
    </row>
    <row r="1140" spans="1:4" s="30" customFormat="1" x14ac:dyDescent="0.2">
      <c r="A1140" s="29"/>
    </row>
    <row r="1141" spans="1:4" s="30" customFormat="1" x14ac:dyDescent="0.2">
      <c r="A1141" s="29"/>
    </row>
    <row r="1142" spans="1:4" s="30" customFormat="1" x14ac:dyDescent="0.2">
      <c r="A1142" s="29"/>
    </row>
    <row r="1143" spans="1:4" s="30" customFormat="1" x14ac:dyDescent="0.2">
      <c r="A1143" s="29"/>
    </row>
    <row r="1144" spans="1:4" s="30" customFormat="1" x14ac:dyDescent="0.2">
      <c r="A1144" s="29"/>
    </row>
    <row r="1145" spans="1:4" s="30" customFormat="1" x14ac:dyDescent="0.2">
      <c r="A1145" s="29"/>
    </row>
    <row r="1146" spans="1:4" s="30" customFormat="1" x14ac:dyDescent="0.2">
      <c r="A1146" s="29"/>
    </row>
    <row r="1147" spans="1:4" s="30" customFormat="1" x14ac:dyDescent="0.2">
      <c r="A1147" s="29"/>
    </row>
    <row r="1148" spans="1:4" s="30" customFormat="1" x14ac:dyDescent="0.2">
      <c r="A1148" s="29"/>
    </row>
    <row r="1149" spans="1:4" s="30" customFormat="1" x14ac:dyDescent="0.2">
      <c r="A1149" s="29"/>
    </row>
    <row r="1150" spans="1:4" x14ac:dyDescent="0.2">
      <c r="B1150" s="31"/>
      <c r="C1150" s="31"/>
      <c r="D1150" s="31"/>
    </row>
    <row r="1151" spans="1:4" ht="9.9499999999999993" customHeight="1" x14ac:dyDescent="0.2">
      <c r="A1151" s="32"/>
      <c r="B1151" s="30"/>
      <c r="C1151" s="30"/>
      <c r="D1151" s="30"/>
    </row>
    <row r="1152" spans="1:4" ht="9.9499999999999993" customHeight="1" x14ac:dyDescent="0.2">
      <c r="A1152" s="32"/>
      <c r="B1152" s="30"/>
      <c r="C1152" s="30"/>
      <c r="D1152" s="30"/>
    </row>
    <row r="1153" spans="1:4" ht="9.9499999999999993" customHeight="1" x14ac:dyDescent="0.2"/>
    <row r="1154" spans="1:4" ht="13.5" customHeight="1" x14ac:dyDescent="0.2">
      <c r="A1154" s="19"/>
    </row>
    <row r="1158" spans="1:4" x14ac:dyDescent="0.2">
      <c r="A1158" s="267"/>
      <c r="B1158" s="267"/>
      <c r="C1158" s="267"/>
      <c r="D1158" s="24"/>
    </row>
    <row r="1159" spans="1:4" x14ac:dyDescent="0.2">
      <c r="A1159" s="267"/>
      <c r="B1159" s="267"/>
      <c r="C1159" s="267"/>
      <c r="D1159" s="24"/>
    </row>
    <row r="1162" spans="1:4" x14ac:dyDescent="0.2">
      <c r="A1162" s="33"/>
    </row>
    <row r="1166" spans="1:4" x14ac:dyDescent="0.2">
      <c r="A1166" s="29"/>
    </row>
    <row r="1167" spans="1:4" x14ac:dyDescent="0.2">
      <c r="A1167" s="29"/>
    </row>
    <row r="1168" spans="1:4" s="30" customFormat="1" x14ac:dyDescent="0.2">
      <c r="A1168" s="29"/>
      <c r="B1168" s="9"/>
      <c r="C1168" s="9"/>
      <c r="D1168" s="9"/>
    </row>
    <row r="1171" spans="1:4" x14ac:dyDescent="0.2">
      <c r="A1171" s="34"/>
    </row>
    <row r="1172" spans="1:4" x14ac:dyDescent="0.2">
      <c r="A1172" s="34"/>
    </row>
    <row r="1173" spans="1:4" x14ac:dyDescent="0.2">
      <c r="A1173" s="34"/>
    </row>
    <row r="1175" spans="1:4" x14ac:dyDescent="0.2">
      <c r="A1175" s="34"/>
    </row>
    <row r="1176" spans="1:4" x14ac:dyDescent="0.2">
      <c r="A1176" s="34"/>
    </row>
    <row r="1177" spans="1:4" x14ac:dyDescent="0.2">
      <c r="A1177" s="34"/>
    </row>
    <row r="1179" spans="1:4" x14ac:dyDescent="0.2">
      <c r="A1179" s="34"/>
    </row>
    <row r="1180" spans="1:4" x14ac:dyDescent="0.2">
      <c r="A1180" s="34"/>
    </row>
    <row r="1181" spans="1:4" x14ac:dyDescent="0.2">
      <c r="A1181" s="34"/>
    </row>
    <row r="1182" spans="1:4" s="30" customFormat="1" x14ac:dyDescent="0.2">
      <c r="A1182" s="18"/>
      <c r="B1182" s="9"/>
      <c r="C1182" s="9"/>
      <c r="D1182" s="9"/>
    </row>
    <row r="1183" spans="1:4" s="30" customFormat="1" x14ac:dyDescent="0.2">
      <c r="A1183" s="34"/>
      <c r="B1183" s="9"/>
      <c r="C1183" s="9"/>
      <c r="D1183" s="9"/>
    </row>
    <row r="1184" spans="1:4" x14ac:dyDescent="0.2">
      <c r="A1184" s="34"/>
    </row>
    <row r="1185" spans="1:4" x14ac:dyDescent="0.2">
      <c r="A1185" s="34"/>
    </row>
    <row r="1187" spans="1:4" x14ac:dyDescent="0.2">
      <c r="A1187" s="34"/>
    </row>
    <row r="1188" spans="1:4" x14ac:dyDescent="0.2">
      <c r="A1188" s="34"/>
    </row>
    <row r="1189" spans="1:4" x14ac:dyDescent="0.2">
      <c r="A1189" s="34"/>
    </row>
    <row r="1190" spans="1:4" s="30" customFormat="1" x14ac:dyDescent="0.2">
      <c r="A1190" s="33"/>
    </row>
    <row r="1191" spans="1:4" s="30" customFormat="1" x14ac:dyDescent="0.2">
      <c r="A1191" s="34"/>
    </row>
    <row r="1192" spans="1:4" s="30" customFormat="1" x14ac:dyDescent="0.2">
      <c r="A1192" s="34"/>
    </row>
    <row r="1193" spans="1:4" s="30" customFormat="1" x14ac:dyDescent="0.2">
      <c r="A1193" s="34"/>
    </row>
    <row r="1194" spans="1:4" ht="13.5" customHeight="1" x14ac:dyDescent="0.2">
      <c r="A1194" s="34"/>
    </row>
    <row r="1195" spans="1:4" x14ac:dyDescent="0.2">
      <c r="A1195" s="20"/>
      <c r="B1195" s="60"/>
      <c r="C1195" s="30"/>
      <c r="D1195" s="30"/>
    </row>
    <row r="1196" spans="1:4" x14ac:dyDescent="0.2">
      <c r="A1196" s="35"/>
      <c r="B1196" s="63"/>
      <c r="C1196" s="68"/>
      <c r="D1196" s="68"/>
    </row>
    <row r="1197" spans="1:4" x14ac:dyDescent="0.2">
      <c r="A1197" s="20"/>
      <c r="B1197" s="64"/>
      <c r="C1197" s="69"/>
      <c r="D1197" s="69"/>
    </row>
    <row r="1198" spans="1:4" s="30" customFormat="1" x14ac:dyDescent="0.2">
      <c r="A1198" s="20"/>
      <c r="B1198" s="61"/>
      <c r="C1198" s="9"/>
      <c r="D1198" s="9"/>
    </row>
    <row r="1199" spans="1:4" x14ac:dyDescent="0.2">
      <c r="A1199" s="35"/>
      <c r="B1199" s="65"/>
      <c r="C1199" s="31"/>
      <c r="D1199" s="31"/>
    </row>
    <row r="1200" spans="1:4" x14ac:dyDescent="0.2">
      <c r="B1200" s="22"/>
      <c r="C1200" s="22"/>
      <c r="D1200" s="22"/>
    </row>
    <row r="1201" spans="1:4" x14ac:dyDescent="0.2">
      <c r="B1201" s="22"/>
      <c r="C1201" s="22"/>
      <c r="D1201" s="22"/>
    </row>
    <row r="1202" spans="1:4" x14ac:dyDescent="0.2">
      <c r="B1202" s="22"/>
      <c r="C1202" s="22"/>
      <c r="D1202" s="22"/>
    </row>
    <row r="1203" spans="1:4" x14ac:dyDescent="0.2">
      <c r="B1203" s="22"/>
      <c r="C1203" s="22"/>
      <c r="D1203" s="22"/>
    </row>
    <row r="1204" spans="1:4" x14ac:dyDescent="0.2">
      <c r="B1204" s="22"/>
      <c r="C1204" s="22"/>
      <c r="D1204" s="22"/>
    </row>
    <row r="1205" spans="1:4" x14ac:dyDescent="0.2">
      <c r="B1205" s="22"/>
      <c r="C1205" s="22"/>
      <c r="D1205" s="22"/>
    </row>
    <row r="1206" spans="1:4" x14ac:dyDescent="0.2">
      <c r="B1206" s="22"/>
      <c r="C1206" s="22"/>
      <c r="D1206" s="22"/>
    </row>
    <row r="1207" spans="1:4" x14ac:dyDescent="0.2">
      <c r="B1207" s="22"/>
      <c r="C1207" s="22"/>
      <c r="D1207" s="22"/>
    </row>
    <row r="1208" spans="1:4" s="30" customFormat="1" x14ac:dyDescent="0.2">
      <c r="A1208" s="29"/>
    </row>
    <row r="1209" spans="1:4" s="30" customFormat="1" x14ac:dyDescent="0.2">
      <c r="A1209" s="29"/>
    </row>
    <row r="1210" spans="1:4" s="30" customFormat="1" x14ac:dyDescent="0.2">
      <c r="A1210" s="29"/>
    </row>
    <row r="1211" spans="1:4" s="30" customFormat="1" x14ac:dyDescent="0.2">
      <c r="A1211" s="29"/>
    </row>
    <row r="1212" spans="1:4" s="30" customFormat="1" x14ac:dyDescent="0.2">
      <c r="A1212" s="33"/>
    </row>
    <row r="1213" spans="1:4" s="30" customFormat="1" x14ac:dyDescent="0.2">
      <c r="A1213" s="33"/>
    </row>
    <row r="1214" spans="1:4" s="30" customFormat="1" x14ac:dyDescent="0.2">
      <c r="A1214" s="33"/>
    </row>
    <row r="1215" spans="1:4" s="30" customFormat="1" x14ac:dyDescent="0.2">
      <c r="A1215" s="33"/>
    </row>
    <row r="1216" spans="1:4" s="30" customFormat="1" x14ac:dyDescent="0.2">
      <c r="A1216" s="33"/>
    </row>
    <row r="1217" spans="1:1" s="30" customFormat="1" x14ac:dyDescent="0.2">
      <c r="A1217" s="33"/>
    </row>
    <row r="1218" spans="1:1" s="30" customFormat="1" x14ac:dyDescent="0.2">
      <c r="A1218" s="33"/>
    </row>
    <row r="1219" spans="1:1" s="30" customFormat="1" x14ac:dyDescent="0.2">
      <c r="A1219" s="33"/>
    </row>
    <row r="1220" spans="1:1" s="30" customFormat="1" x14ac:dyDescent="0.2">
      <c r="A1220" s="33"/>
    </row>
    <row r="1221" spans="1:1" s="30" customFormat="1" x14ac:dyDescent="0.2">
      <c r="A1221" s="33"/>
    </row>
    <row r="1222" spans="1:1" s="30" customFormat="1" x14ac:dyDescent="0.2">
      <c r="A1222" s="33"/>
    </row>
    <row r="1223" spans="1:1" s="30" customFormat="1" x14ac:dyDescent="0.2">
      <c r="A1223" s="33"/>
    </row>
    <row r="1224" spans="1:1" s="30" customFormat="1" x14ac:dyDescent="0.2">
      <c r="A1224" s="33"/>
    </row>
    <row r="1230" spans="1:1" s="30" customFormat="1" x14ac:dyDescent="0.2">
      <c r="A1230" s="33"/>
    </row>
    <row r="1240" spans="1:1" s="30" customFormat="1" x14ac:dyDescent="0.2">
      <c r="A1240" s="33"/>
    </row>
    <row r="1241" spans="1:1" s="30" customFormat="1" x14ac:dyDescent="0.2">
      <c r="A1241" s="33"/>
    </row>
    <row r="1242" spans="1:1" s="30" customFormat="1" x14ac:dyDescent="0.2">
      <c r="A1242" s="33"/>
    </row>
    <row r="1243" spans="1:1" s="30" customFormat="1" x14ac:dyDescent="0.2">
      <c r="A1243" s="33"/>
    </row>
    <row r="1244" spans="1:1" s="30" customFormat="1" x14ac:dyDescent="0.2">
      <c r="A1244" s="33"/>
    </row>
    <row r="1245" spans="1:1" s="30" customFormat="1" x14ac:dyDescent="0.2">
      <c r="A1245" s="33"/>
    </row>
    <row r="1246" spans="1:1" s="30" customFormat="1" x14ac:dyDescent="0.2">
      <c r="A1246" s="33"/>
    </row>
    <row r="1247" spans="1:1" s="30" customFormat="1" x14ac:dyDescent="0.2">
      <c r="A1247" s="33"/>
    </row>
    <row r="1248" spans="1:1" s="30" customFormat="1" x14ac:dyDescent="0.2">
      <c r="A1248" s="33"/>
    </row>
    <row r="1249" spans="1:1" s="30" customFormat="1" x14ac:dyDescent="0.2">
      <c r="A1249" s="33"/>
    </row>
    <row r="1250" spans="1:1" s="30" customFormat="1" x14ac:dyDescent="0.2">
      <c r="A1250" s="33"/>
    </row>
    <row r="1251" spans="1:1" s="30" customFormat="1" x14ac:dyDescent="0.2">
      <c r="A1251" s="33"/>
    </row>
    <row r="1252" spans="1:1" s="30" customFormat="1" x14ac:dyDescent="0.2">
      <c r="A1252" s="33"/>
    </row>
    <row r="1253" spans="1:1" s="30" customFormat="1" x14ac:dyDescent="0.2">
      <c r="A1253" s="33"/>
    </row>
    <row r="1254" spans="1:1" ht="9.9499999999999993" customHeight="1" x14ac:dyDescent="0.2"/>
    <row r="1255" spans="1:1" ht="9.9499999999999993" customHeight="1" x14ac:dyDescent="0.2"/>
    <row r="1256" spans="1:1" ht="9.9499999999999993" customHeight="1" x14ac:dyDescent="0.2"/>
    <row r="1257" spans="1:1" ht="9.9499999999999993" customHeight="1" x14ac:dyDescent="0.2"/>
    <row r="1258" spans="1:1" ht="9.9499999999999993" customHeight="1" x14ac:dyDescent="0.2"/>
    <row r="1259" spans="1:1" ht="9.9499999999999993" customHeight="1" x14ac:dyDescent="0.2"/>
    <row r="1260" spans="1:1" ht="9.9499999999999993" customHeight="1" x14ac:dyDescent="0.2"/>
    <row r="1261" spans="1:1" ht="9.9499999999999993" customHeight="1" x14ac:dyDescent="0.2"/>
    <row r="1262" spans="1:1" ht="9.9499999999999993" customHeight="1" x14ac:dyDescent="0.2"/>
    <row r="1263" spans="1:1" ht="9.9499999999999993" customHeight="1" x14ac:dyDescent="0.2"/>
    <row r="1264" spans="1:1" ht="9.9499999999999993" customHeight="1" x14ac:dyDescent="0.2"/>
    <row r="1265" spans="1:2" ht="9.9499999999999993" customHeight="1" x14ac:dyDescent="0.2"/>
    <row r="1266" spans="1:2" ht="9.9499999999999993" customHeight="1" x14ac:dyDescent="0.2"/>
    <row r="1267" spans="1:2" ht="9.9499999999999993" customHeight="1" x14ac:dyDescent="0.2"/>
    <row r="1268" spans="1:2" ht="9.9499999999999993" customHeight="1" x14ac:dyDescent="0.2"/>
    <row r="1269" spans="1:2" ht="9.9499999999999993" customHeight="1" x14ac:dyDescent="0.2"/>
    <row r="1270" spans="1:2" s="30" customFormat="1" ht="9.9499999999999993" customHeight="1" x14ac:dyDescent="0.2">
      <c r="A1270" s="33"/>
    </row>
    <row r="1271" spans="1:2" s="30" customFormat="1" ht="9.9499999999999993" customHeight="1" x14ac:dyDescent="0.2">
      <c r="A1271" s="33"/>
    </row>
    <row r="1272" spans="1:2" ht="9.9499999999999993" customHeight="1" x14ac:dyDescent="0.2">
      <c r="A1272" s="34"/>
    </row>
    <row r="1273" spans="1:2" s="30" customFormat="1" ht="9.9499999999999993" customHeight="1" x14ac:dyDescent="0.2">
      <c r="A1273" s="36"/>
      <c r="B1273" s="60"/>
    </row>
    <row r="1274" spans="1:2" s="30" customFormat="1" ht="9.9499999999999993" customHeight="1" x14ac:dyDescent="0.2">
      <c r="A1274" s="33"/>
    </row>
    <row r="1275" spans="1:2" ht="9.9499999999999993" customHeight="1" x14ac:dyDescent="0.2">
      <c r="A1275" s="34"/>
    </row>
    <row r="1276" spans="1:2" ht="9.9499999999999993" customHeight="1" x14ac:dyDescent="0.2">
      <c r="A1276" s="34"/>
    </row>
    <row r="1277" spans="1:2" ht="9.9499999999999993" customHeight="1" x14ac:dyDescent="0.2">
      <c r="A1277" s="34"/>
    </row>
    <row r="1278" spans="1:2" s="30" customFormat="1" ht="9.9499999999999993" customHeight="1" x14ac:dyDescent="0.2">
      <c r="A1278" s="33"/>
    </row>
    <row r="1279" spans="1:2" s="30" customFormat="1" ht="9.9499999999999993" customHeight="1" x14ac:dyDescent="0.2">
      <c r="A1279" s="33"/>
    </row>
    <row r="1280" spans="1:2" ht="9.9499999999999993" customHeight="1" x14ac:dyDescent="0.2">
      <c r="A1280" s="34"/>
    </row>
    <row r="1281" spans="1:1" ht="9.9499999999999993" customHeight="1" x14ac:dyDescent="0.2">
      <c r="A1281" s="34"/>
    </row>
    <row r="1282" spans="1:1" ht="9.9499999999999993" customHeight="1" x14ac:dyDescent="0.2">
      <c r="A1282" s="34"/>
    </row>
    <row r="1283" spans="1:1" ht="9.9499999999999993" customHeight="1" x14ac:dyDescent="0.2">
      <c r="A1283" s="34"/>
    </row>
    <row r="1284" spans="1:1" s="30" customFormat="1" ht="9.9499999999999993" customHeight="1" x14ac:dyDescent="0.2">
      <c r="A1284" s="33"/>
    </row>
    <row r="1285" spans="1:1" s="30" customFormat="1" ht="9.9499999999999993" customHeight="1" x14ac:dyDescent="0.2">
      <c r="A1285" s="33"/>
    </row>
    <row r="1286" spans="1:1" s="30" customFormat="1" ht="9.9499999999999993" customHeight="1" x14ac:dyDescent="0.2">
      <c r="A1286" s="33"/>
    </row>
    <row r="1287" spans="1:1" s="30" customFormat="1" ht="9.9499999999999993" customHeight="1" x14ac:dyDescent="0.2">
      <c r="A1287" s="33"/>
    </row>
    <row r="1288" spans="1:1" s="30" customFormat="1" ht="9.9499999999999993" customHeight="1" x14ac:dyDescent="0.2">
      <c r="A1288" s="33"/>
    </row>
    <row r="1289" spans="1:1" s="30" customFormat="1" ht="9.9499999999999993" customHeight="1" x14ac:dyDescent="0.2">
      <c r="A1289" s="33"/>
    </row>
    <row r="1290" spans="1:1" s="30" customFormat="1" ht="9.9499999999999993" customHeight="1" x14ac:dyDescent="0.2">
      <c r="A1290" s="33"/>
    </row>
    <row r="1291" spans="1:1" s="30" customFormat="1" ht="9.9499999999999993" customHeight="1" x14ac:dyDescent="0.2">
      <c r="A1291" s="33"/>
    </row>
    <row r="1292" spans="1:1" s="30" customFormat="1" ht="9.9499999999999993" customHeight="1" x14ac:dyDescent="0.2">
      <c r="A1292" s="33"/>
    </row>
    <row r="1293" spans="1:1" s="30" customFormat="1" ht="9.9499999999999993" customHeight="1" x14ac:dyDescent="0.2">
      <c r="A1293" s="33"/>
    </row>
    <row r="1294" spans="1:1" ht="9.9499999999999993" customHeight="1" x14ac:dyDescent="0.2">
      <c r="A1294" s="34"/>
    </row>
    <row r="1295" spans="1:1" ht="9.9499999999999993" customHeight="1" x14ac:dyDescent="0.2">
      <c r="A1295" s="34"/>
    </row>
    <row r="1296" spans="1:1" ht="9.9499999999999993" customHeight="1" x14ac:dyDescent="0.2">
      <c r="A1296" s="34"/>
    </row>
    <row r="1297" spans="1:1" ht="9.9499999999999993" customHeight="1" x14ac:dyDescent="0.2">
      <c r="A1297" s="34"/>
    </row>
    <row r="1298" spans="1:1" ht="9.9499999999999993" customHeight="1" x14ac:dyDescent="0.2">
      <c r="A1298" s="34"/>
    </row>
    <row r="1299" spans="1:1" ht="9.9499999999999993" customHeight="1" x14ac:dyDescent="0.2">
      <c r="A1299" s="34"/>
    </row>
    <row r="1300" spans="1:1" ht="9.9499999999999993" customHeight="1" x14ac:dyDescent="0.2">
      <c r="A1300" s="34"/>
    </row>
    <row r="1301" spans="1:1" ht="9.9499999999999993" customHeight="1" x14ac:dyDescent="0.2">
      <c r="A1301" s="34"/>
    </row>
    <row r="1302" spans="1:1" ht="9.9499999999999993" customHeight="1" x14ac:dyDescent="0.2">
      <c r="A1302" s="34"/>
    </row>
    <row r="1303" spans="1:1" ht="9.9499999999999993" customHeight="1" x14ac:dyDescent="0.2">
      <c r="A1303" s="34"/>
    </row>
    <row r="1304" spans="1:1" ht="9.9499999999999993" customHeight="1" x14ac:dyDescent="0.2">
      <c r="A1304" s="34"/>
    </row>
    <row r="1305" spans="1:1" ht="9.9499999999999993" customHeight="1" x14ac:dyDescent="0.2">
      <c r="A1305" s="34"/>
    </row>
    <row r="1306" spans="1:1" s="30" customFormat="1" ht="9.9499999999999993" customHeight="1" x14ac:dyDescent="0.2">
      <c r="A1306" s="33"/>
    </row>
    <row r="1307" spans="1:1" ht="9.9499999999999993" customHeight="1" x14ac:dyDescent="0.2">
      <c r="A1307" s="34"/>
    </row>
    <row r="1308" spans="1:1" s="30" customFormat="1" ht="9.9499999999999993" customHeight="1" x14ac:dyDescent="0.2">
      <c r="A1308" s="33"/>
    </row>
    <row r="1309" spans="1:1" ht="9.9499999999999993" customHeight="1" x14ac:dyDescent="0.2">
      <c r="A1309" s="34"/>
    </row>
    <row r="1310" spans="1:1" ht="9.9499999999999993" customHeight="1" x14ac:dyDescent="0.2">
      <c r="A1310" s="34"/>
    </row>
    <row r="1311" spans="1:1" ht="9.9499999999999993" customHeight="1" x14ac:dyDescent="0.2">
      <c r="A1311" s="34"/>
    </row>
    <row r="1312" spans="1:1" s="30" customFormat="1" ht="9.9499999999999993" customHeight="1" x14ac:dyDescent="0.2">
      <c r="A1312" s="33"/>
    </row>
    <row r="1313" spans="1:1" s="38" customFormat="1" ht="9.9499999999999993" customHeight="1" x14ac:dyDescent="0.2">
      <c r="A1313" s="37"/>
    </row>
    <row r="1314" spans="1:1" s="30" customFormat="1" ht="9.9499999999999993" customHeight="1" x14ac:dyDescent="0.2">
      <c r="A1314" s="33"/>
    </row>
    <row r="1315" spans="1:1" ht="9.9499999999999993" customHeight="1" x14ac:dyDescent="0.2">
      <c r="A1315" s="34"/>
    </row>
    <row r="1316" spans="1:1" ht="9.9499999999999993" customHeight="1" x14ac:dyDescent="0.2"/>
    <row r="1317" spans="1:1" ht="9.9499999999999993" customHeight="1" x14ac:dyDescent="0.2"/>
    <row r="1318" spans="1:1" s="40" customFormat="1" ht="9.9499999999999993" customHeight="1" x14ac:dyDescent="0.2">
      <c r="A1318" s="39"/>
    </row>
    <row r="1319" spans="1:1" ht="9.9499999999999993" customHeight="1" x14ac:dyDescent="0.2">
      <c r="A1319" s="34"/>
    </row>
    <row r="1320" spans="1:1" ht="9.9499999999999993" customHeight="1" x14ac:dyDescent="0.2">
      <c r="A1320" s="34"/>
    </row>
    <row r="1321" spans="1:1" ht="9.9499999999999993" customHeight="1" x14ac:dyDescent="0.2">
      <c r="A1321" s="34"/>
    </row>
    <row r="1322" spans="1:1" ht="9.9499999999999993" customHeight="1" x14ac:dyDescent="0.2">
      <c r="A1322" s="34"/>
    </row>
    <row r="1323" spans="1:1" ht="9.9499999999999993" customHeight="1" x14ac:dyDescent="0.2">
      <c r="A1323" s="34"/>
    </row>
    <row r="1324" spans="1:1" ht="9.9499999999999993" customHeight="1" x14ac:dyDescent="0.2">
      <c r="A1324" s="34"/>
    </row>
    <row r="1325" spans="1:1" ht="9.9499999999999993" customHeight="1" x14ac:dyDescent="0.2">
      <c r="A1325" s="34"/>
    </row>
    <row r="1326" spans="1:1" ht="9.9499999999999993" customHeight="1" x14ac:dyDescent="0.2">
      <c r="A1326" s="34"/>
    </row>
    <row r="1327" spans="1:1" ht="9.9499999999999993" customHeight="1" x14ac:dyDescent="0.2">
      <c r="A1327" s="34"/>
    </row>
    <row r="1328" spans="1:1" ht="9.9499999999999993" customHeight="1" x14ac:dyDescent="0.2">
      <c r="A1328" s="34"/>
    </row>
    <row r="1329" spans="1:2" ht="9.9499999999999993" customHeight="1" x14ac:dyDescent="0.2">
      <c r="A1329" s="34"/>
    </row>
    <row r="1330" spans="1:2" ht="9.9499999999999993" customHeight="1" x14ac:dyDescent="0.2">
      <c r="A1330" s="34"/>
    </row>
    <row r="1331" spans="1:2" s="24" customFormat="1" ht="9.9499999999999993" customHeight="1" x14ac:dyDescent="0.2">
      <c r="A1331" s="41"/>
      <c r="B1331" s="66"/>
    </row>
    <row r="1332" spans="1:2" ht="9.9499999999999993" customHeight="1" x14ac:dyDescent="0.2">
      <c r="A1332" s="42"/>
      <c r="B1332" s="61"/>
    </row>
    <row r="1333" spans="1:2" ht="9.9499999999999993" customHeight="1" x14ac:dyDescent="0.2">
      <c r="A1333" s="42"/>
      <c r="B1333" s="61"/>
    </row>
    <row r="1334" spans="1:2" ht="9.9499999999999993" customHeight="1" x14ac:dyDescent="0.2">
      <c r="A1334" s="42"/>
      <c r="B1334" s="61"/>
    </row>
    <row r="1335" spans="1:2" ht="9.9499999999999993" customHeight="1" x14ac:dyDescent="0.2">
      <c r="A1335" s="42"/>
      <c r="B1335" s="61"/>
    </row>
    <row r="1336" spans="1:2" ht="9.9499999999999993" customHeight="1" x14ac:dyDescent="0.2">
      <c r="A1336" s="42"/>
      <c r="B1336" s="61"/>
    </row>
    <row r="1337" spans="1:2" ht="9.9499999999999993" customHeight="1" x14ac:dyDescent="0.2">
      <c r="A1337" s="42"/>
      <c r="B1337" s="61"/>
    </row>
    <row r="1338" spans="1:2" s="25" customFormat="1" ht="9.9499999999999993" customHeight="1" x14ac:dyDescent="0.2">
      <c r="A1338" s="20"/>
      <c r="B1338" s="62"/>
    </row>
    <row r="1339" spans="1:2" ht="9.9499999999999993" customHeight="1" x14ac:dyDescent="0.2">
      <c r="A1339" s="42"/>
      <c r="B1339" s="61"/>
    </row>
    <row r="1340" spans="1:2" ht="9.9499999999999993" customHeight="1" x14ac:dyDescent="0.2">
      <c r="A1340" s="42"/>
      <c r="B1340" s="61"/>
    </row>
    <row r="1341" spans="1:2" ht="9.9499999999999993" customHeight="1" x14ac:dyDescent="0.2">
      <c r="A1341" s="42"/>
      <c r="B1341" s="61"/>
    </row>
    <row r="1342" spans="1:2" ht="9.9499999999999993" customHeight="1" x14ac:dyDescent="0.2">
      <c r="A1342" s="42"/>
      <c r="B1342" s="61"/>
    </row>
    <row r="1343" spans="1:2" ht="9.9499999999999993" customHeight="1" x14ac:dyDescent="0.2">
      <c r="A1343" s="42"/>
      <c r="B1343" s="61"/>
    </row>
    <row r="1344" spans="1:2" ht="9.9499999999999993" customHeight="1" x14ac:dyDescent="0.2">
      <c r="A1344" s="42"/>
      <c r="B1344" s="61"/>
    </row>
    <row r="1345" spans="1:2" ht="9.9499999999999993" customHeight="1" x14ac:dyDescent="0.2">
      <c r="A1345" s="42"/>
      <c r="B1345" s="61"/>
    </row>
    <row r="1346" spans="1:2" ht="9.9499999999999993" customHeight="1" x14ac:dyDescent="0.2">
      <c r="A1346" s="42"/>
      <c r="B1346" s="61"/>
    </row>
    <row r="1347" spans="1:2" ht="9.9499999999999993" customHeight="1" x14ac:dyDescent="0.2">
      <c r="A1347" s="43"/>
      <c r="B1347" s="67"/>
    </row>
    <row r="1348" spans="1:2" ht="9.9499999999999993" customHeight="1" x14ac:dyDescent="0.2">
      <c r="A1348" s="34"/>
    </row>
    <row r="1349" spans="1:2" ht="9.9499999999999993" customHeight="1" x14ac:dyDescent="0.2">
      <c r="A1349" s="34"/>
    </row>
    <row r="1350" spans="1:2" ht="9.9499999999999993" customHeight="1" x14ac:dyDescent="0.2">
      <c r="A1350" s="34"/>
    </row>
    <row r="1351" spans="1:2" ht="9.9499999999999993" customHeight="1" x14ac:dyDescent="0.2">
      <c r="A1351" s="34"/>
    </row>
    <row r="1352" spans="1:2" ht="9.9499999999999993" customHeight="1" x14ac:dyDescent="0.2">
      <c r="A1352" s="34"/>
    </row>
    <row r="1353" spans="1:2" ht="9.9499999999999993" customHeight="1" x14ac:dyDescent="0.2">
      <c r="A1353" s="34"/>
    </row>
    <row r="1354" spans="1:2" ht="9.9499999999999993" customHeight="1" x14ac:dyDescent="0.2">
      <c r="A1354" s="34"/>
    </row>
    <row r="1355" spans="1:2" ht="9.9499999999999993" customHeight="1" x14ac:dyDescent="0.2">
      <c r="A1355" s="34"/>
    </row>
    <row r="1356" spans="1:2" ht="9.9499999999999993" customHeight="1" x14ac:dyDescent="0.2">
      <c r="A1356" s="34"/>
    </row>
    <row r="1357" spans="1:2" ht="9.9499999999999993" customHeight="1" x14ac:dyDescent="0.2">
      <c r="A1357" s="34"/>
    </row>
    <row r="1358" spans="1:2" ht="9.9499999999999993" customHeight="1" x14ac:dyDescent="0.2"/>
    <row r="1359" spans="1:2" ht="9.9499999999999993" customHeight="1" x14ac:dyDescent="0.2"/>
    <row r="1360" spans="1:2" ht="9.9499999999999993" customHeight="1" x14ac:dyDescent="0.2"/>
    <row r="1361" spans="1:1" ht="9.9499999999999993" customHeight="1" x14ac:dyDescent="0.2"/>
    <row r="1362" spans="1:1" ht="9.9499999999999993" customHeight="1" x14ac:dyDescent="0.2"/>
    <row r="1363" spans="1:1" ht="9.9499999999999993" customHeight="1" x14ac:dyDescent="0.2"/>
    <row r="1364" spans="1:1" ht="9.9499999999999993" customHeight="1" x14ac:dyDescent="0.2"/>
    <row r="1365" spans="1:1" ht="9.9499999999999993" customHeight="1" x14ac:dyDescent="0.2"/>
    <row r="1366" spans="1:1" ht="9.9499999999999993" customHeight="1" x14ac:dyDescent="0.2"/>
    <row r="1367" spans="1:1" ht="9.9499999999999993" customHeight="1" x14ac:dyDescent="0.2"/>
    <row r="1368" spans="1:1" s="30" customFormat="1" ht="9.9499999999999993" customHeight="1" x14ac:dyDescent="0.2">
      <c r="A1368" s="33"/>
    </row>
    <row r="1369" spans="1:1" ht="9.9499999999999993" customHeight="1" x14ac:dyDescent="0.2"/>
    <row r="1370" spans="1:1" ht="9.9499999999999993" customHeight="1" x14ac:dyDescent="0.2"/>
    <row r="1371" spans="1:1" ht="9.9499999999999993" customHeight="1" x14ac:dyDescent="0.2"/>
    <row r="1372" spans="1:1" ht="9.9499999999999993" customHeight="1" x14ac:dyDescent="0.2"/>
    <row r="1373" spans="1:1" ht="9.9499999999999993" customHeight="1" x14ac:dyDescent="0.2"/>
    <row r="1374" spans="1:1" ht="9.9499999999999993" customHeight="1" x14ac:dyDescent="0.2"/>
    <row r="1375" spans="1:1" ht="9.9499999999999993" customHeight="1" x14ac:dyDescent="0.2"/>
    <row r="1376" spans="1:1" ht="9.9499999999999993" customHeight="1" x14ac:dyDescent="0.2">
      <c r="A1376" s="34"/>
    </row>
    <row r="1377" spans="1:1" ht="9.9499999999999993" customHeight="1" x14ac:dyDescent="0.2">
      <c r="A1377" s="34"/>
    </row>
    <row r="1378" spans="1:1" ht="9.9499999999999993" customHeight="1" x14ac:dyDescent="0.2">
      <c r="A1378" s="34"/>
    </row>
    <row r="1379" spans="1:1" ht="9.9499999999999993" customHeight="1" x14ac:dyDescent="0.2">
      <c r="A1379" s="34"/>
    </row>
    <row r="1380" spans="1:1" ht="9.9499999999999993" customHeight="1" x14ac:dyDescent="0.2">
      <c r="A1380" s="34"/>
    </row>
    <row r="1381" spans="1:1" ht="9.9499999999999993" customHeight="1" x14ac:dyDescent="0.2">
      <c r="A1381" s="34"/>
    </row>
    <row r="1382" spans="1:1" ht="9.9499999999999993" customHeight="1" x14ac:dyDescent="0.2">
      <c r="A1382" s="34"/>
    </row>
    <row r="1383" spans="1:1" ht="9.9499999999999993" customHeight="1" x14ac:dyDescent="0.2">
      <c r="A1383" s="34"/>
    </row>
    <row r="1384" spans="1:1" ht="9.9499999999999993" customHeight="1" x14ac:dyDescent="0.2">
      <c r="A1384" s="34"/>
    </row>
    <row r="1385" spans="1:1" ht="9.9499999999999993" customHeight="1" x14ac:dyDescent="0.2">
      <c r="A1385" s="34"/>
    </row>
    <row r="1386" spans="1:1" ht="9.9499999999999993" customHeight="1" x14ac:dyDescent="0.2">
      <c r="A1386" s="34"/>
    </row>
    <row r="1387" spans="1:1" ht="9.9499999999999993" customHeight="1" x14ac:dyDescent="0.2">
      <c r="A1387" s="34"/>
    </row>
    <row r="1388" spans="1:1" ht="9.9499999999999993" customHeight="1" x14ac:dyDescent="0.2">
      <c r="A1388" s="34"/>
    </row>
    <row r="1389" spans="1:1" ht="9.9499999999999993" customHeight="1" x14ac:dyDescent="0.2">
      <c r="A1389" s="34"/>
    </row>
    <row r="1390" spans="1:1" ht="9.9499999999999993" customHeight="1" x14ac:dyDescent="0.2">
      <c r="A1390" s="34"/>
    </row>
    <row r="1391" spans="1:1" ht="9.9499999999999993" customHeight="1" x14ac:dyDescent="0.2">
      <c r="A1391" s="34"/>
    </row>
    <row r="1392" spans="1:1" ht="9.9499999999999993" customHeight="1" x14ac:dyDescent="0.2">
      <c r="A1392" s="34"/>
    </row>
    <row r="1393" spans="1:1" ht="9.9499999999999993" customHeight="1" x14ac:dyDescent="0.2">
      <c r="A1393" s="34"/>
    </row>
    <row r="1394" spans="1:1" ht="9.9499999999999993" customHeight="1" x14ac:dyDescent="0.2">
      <c r="A1394" s="34"/>
    </row>
    <row r="1395" spans="1:1" ht="9.9499999999999993" customHeight="1" x14ac:dyDescent="0.2">
      <c r="A1395" s="34"/>
    </row>
    <row r="1396" spans="1:1" ht="9.9499999999999993" customHeight="1" x14ac:dyDescent="0.2"/>
    <row r="1397" spans="1:1" ht="9.9499999999999993" customHeight="1" x14ac:dyDescent="0.2"/>
    <row r="1398" spans="1:1" ht="9.9499999999999993" customHeight="1" x14ac:dyDescent="0.2"/>
    <row r="1399" spans="1:1" ht="9.9499999999999993" customHeight="1" x14ac:dyDescent="0.2"/>
    <row r="1400" spans="1:1" ht="9.9499999999999993" customHeight="1" x14ac:dyDescent="0.2"/>
    <row r="1401" spans="1:1" ht="9.9499999999999993" customHeight="1" x14ac:dyDescent="0.2"/>
    <row r="1402" spans="1:1" ht="9.9499999999999993" customHeight="1" x14ac:dyDescent="0.2"/>
    <row r="1403" spans="1:1" ht="9.9499999999999993" customHeight="1" x14ac:dyDescent="0.2"/>
    <row r="1404" spans="1:1" ht="9.9499999999999993" customHeight="1" x14ac:dyDescent="0.2"/>
    <row r="1405" spans="1:1" ht="9.9499999999999993" customHeight="1" x14ac:dyDescent="0.2"/>
    <row r="1406" spans="1:1" ht="9.9499999999999993" customHeight="1" x14ac:dyDescent="0.2">
      <c r="A1406" s="34"/>
    </row>
    <row r="1407" spans="1:1" ht="9.9499999999999993" customHeight="1" x14ac:dyDescent="0.2">
      <c r="A1407" s="34"/>
    </row>
    <row r="1408" spans="1:1" ht="9.9499999999999993" customHeight="1" x14ac:dyDescent="0.2">
      <c r="A1408" s="34"/>
    </row>
    <row r="1409" spans="1:1" ht="9.9499999999999993" customHeight="1" x14ac:dyDescent="0.2">
      <c r="A1409" s="34"/>
    </row>
    <row r="1410" spans="1:1" ht="9.9499999999999993" customHeight="1" x14ac:dyDescent="0.2">
      <c r="A1410" s="34"/>
    </row>
    <row r="1411" spans="1:1" ht="9.9499999999999993" customHeight="1" x14ac:dyDescent="0.2">
      <c r="A1411" s="34"/>
    </row>
    <row r="1412" spans="1:1" ht="9.9499999999999993" customHeight="1" x14ac:dyDescent="0.2">
      <c r="A1412" s="34"/>
    </row>
    <row r="1413" spans="1:1" ht="9.9499999999999993" customHeight="1" x14ac:dyDescent="0.2">
      <c r="A1413" s="34"/>
    </row>
    <row r="1414" spans="1:1" ht="9.9499999999999993" customHeight="1" x14ac:dyDescent="0.2">
      <c r="A1414" s="34"/>
    </row>
    <row r="1415" spans="1:1" s="23" customFormat="1" ht="9.9499999999999993" customHeight="1" x14ac:dyDescent="0.2">
      <c r="A1415" s="44"/>
    </row>
    <row r="1416" spans="1:1" ht="9.9499999999999993" customHeight="1" x14ac:dyDescent="0.2">
      <c r="A1416" s="34"/>
    </row>
    <row r="1417" spans="1:1" ht="9.9499999999999993" customHeight="1" x14ac:dyDescent="0.2">
      <c r="A1417" s="34"/>
    </row>
    <row r="1418" spans="1:1" ht="9.9499999999999993" customHeight="1" x14ac:dyDescent="0.2">
      <c r="A1418" s="34"/>
    </row>
    <row r="1419" spans="1:1" ht="9.9499999999999993" customHeight="1" x14ac:dyDescent="0.2">
      <c r="A1419" s="34"/>
    </row>
    <row r="1420" spans="1:1" ht="9.9499999999999993" customHeight="1" x14ac:dyDescent="0.2">
      <c r="A1420" s="34"/>
    </row>
    <row r="1421" spans="1:1" ht="9.9499999999999993" customHeight="1" x14ac:dyDescent="0.2">
      <c r="A1421" s="34"/>
    </row>
    <row r="1422" spans="1:1" s="30" customFormat="1" ht="9.9499999999999993" customHeight="1" x14ac:dyDescent="0.2">
      <c r="A1422" s="33"/>
    </row>
    <row r="1423" spans="1:1" ht="9.9499999999999993" customHeight="1" x14ac:dyDescent="0.2">
      <c r="A1423" s="34"/>
    </row>
    <row r="1424" spans="1:1" ht="9.9499999999999993" customHeight="1" x14ac:dyDescent="0.2">
      <c r="A1424" s="34"/>
    </row>
    <row r="1425" spans="1:1" ht="9.9499999999999993" customHeight="1" x14ac:dyDescent="0.2">
      <c r="A1425" s="34"/>
    </row>
    <row r="1426" spans="1:1" ht="9.9499999999999993" customHeight="1" x14ac:dyDescent="0.2">
      <c r="A1426" s="34"/>
    </row>
    <row r="1427" spans="1:1" ht="9.9499999999999993" customHeight="1" x14ac:dyDescent="0.2">
      <c r="A1427" s="34"/>
    </row>
    <row r="1428" spans="1:1" ht="9.9499999999999993" customHeight="1" x14ac:dyDescent="0.2">
      <c r="A1428" s="34"/>
    </row>
    <row r="1429" spans="1:1" ht="9.9499999999999993" customHeight="1" x14ac:dyDescent="0.2">
      <c r="A1429" s="34"/>
    </row>
    <row r="1430" spans="1:1" ht="9.9499999999999993" customHeight="1" x14ac:dyDescent="0.2"/>
    <row r="1431" spans="1:1" ht="9.9499999999999993" customHeight="1" x14ac:dyDescent="0.2"/>
    <row r="1432" spans="1:1" ht="9.9499999999999993" customHeight="1" x14ac:dyDescent="0.2"/>
    <row r="1433" spans="1:1" ht="9.9499999999999993" customHeight="1" x14ac:dyDescent="0.2"/>
    <row r="1434" spans="1:1" ht="9.9499999999999993" customHeight="1" x14ac:dyDescent="0.2"/>
    <row r="1435" spans="1:1" ht="9.9499999999999993" customHeight="1" x14ac:dyDescent="0.2"/>
    <row r="1436" spans="1:1" ht="9.9499999999999993" customHeight="1" x14ac:dyDescent="0.2"/>
    <row r="1437" spans="1:1" ht="9.9499999999999993" customHeight="1" x14ac:dyDescent="0.2"/>
    <row r="1438" spans="1:1" ht="9.9499999999999993" customHeight="1" x14ac:dyDescent="0.2"/>
    <row r="1439" spans="1:1" ht="9.9499999999999993" customHeight="1" x14ac:dyDescent="0.2"/>
    <row r="1440" spans="1:1" ht="9.9499999999999993" customHeight="1" x14ac:dyDescent="0.2"/>
    <row r="1441" spans="1:1" ht="9.9499999999999993" customHeight="1" x14ac:dyDescent="0.2"/>
    <row r="1442" spans="1:1" ht="9.9499999999999993" customHeight="1" x14ac:dyDescent="0.2"/>
    <row r="1443" spans="1:1" ht="9.9499999999999993" customHeight="1" x14ac:dyDescent="0.2"/>
    <row r="1444" spans="1:1" ht="9.9499999999999993" customHeight="1" x14ac:dyDescent="0.2"/>
    <row r="1445" spans="1:1" ht="9.9499999999999993" customHeight="1" x14ac:dyDescent="0.2"/>
    <row r="1446" spans="1:1" ht="9.9499999999999993" customHeight="1" x14ac:dyDescent="0.2">
      <c r="A1446" s="34"/>
    </row>
    <row r="1447" spans="1:1" s="23" customFormat="1" ht="9.9499999999999993" customHeight="1" x14ac:dyDescent="0.2">
      <c r="A1447" s="44"/>
    </row>
    <row r="1448" spans="1:1" s="23" customFormat="1" ht="9.9499999999999993" customHeight="1" x14ac:dyDescent="0.2">
      <c r="A1448" s="44"/>
    </row>
    <row r="1449" spans="1:1" ht="9.9499999999999993" customHeight="1" x14ac:dyDescent="0.2">
      <c r="A1449" s="34"/>
    </row>
    <row r="1450" spans="1:1" ht="9.9499999999999993" customHeight="1" x14ac:dyDescent="0.2">
      <c r="A1450" s="34"/>
    </row>
    <row r="1451" spans="1:1" ht="9.9499999999999993" customHeight="1" x14ac:dyDescent="0.2">
      <c r="A1451" s="34"/>
    </row>
    <row r="1452" spans="1:1" ht="9.9499999999999993" customHeight="1" x14ac:dyDescent="0.2">
      <c r="A1452" s="34"/>
    </row>
    <row r="1453" spans="1:1" ht="9.9499999999999993" customHeight="1" x14ac:dyDescent="0.2">
      <c r="A1453" s="34"/>
    </row>
    <row r="1454" spans="1:1" ht="9.9499999999999993" customHeight="1" x14ac:dyDescent="0.2">
      <c r="A1454" s="34"/>
    </row>
    <row r="1455" spans="1:1" ht="9.9499999999999993" customHeight="1" x14ac:dyDescent="0.2">
      <c r="A1455" s="34"/>
    </row>
    <row r="1456" spans="1:1" ht="9.9499999999999993" customHeight="1" x14ac:dyDescent="0.2">
      <c r="A1456" s="34"/>
    </row>
    <row r="1457" spans="1:1" ht="9.9499999999999993" customHeight="1" x14ac:dyDescent="0.2">
      <c r="A1457" s="34"/>
    </row>
    <row r="1458" spans="1:1" ht="9.9499999999999993" customHeight="1" x14ac:dyDescent="0.2">
      <c r="A1458" s="34"/>
    </row>
    <row r="1459" spans="1:1" s="30" customFormat="1" ht="9.9499999999999993" customHeight="1" x14ac:dyDescent="0.2">
      <c r="A1459" s="33"/>
    </row>
    <row r="1460" spans="1:1" s="30" customFormat="1" ht="9.9499999999999993" customHeight="1" x14ac:dyDescent="0.2">
      <c r="A1460" s="33"/>
    </row>
    <row r="1461" spans="1:1" ht="9.9499999999999993" customHeight="1" x14ac:dyDescent="0.2"/>
    <row r="1462" spans="1:1" ht="9.9499999999999993" customHeight="1" x14ac:dyDescent="0.2"/>
    <row r="1463" spans="1:1" ht="9.9499999999999993" customHeight="1" x14ac:dyDescent="0.2">
      <c r="A1463" s="34"/>
    </row>
    <row r="1464" spans="1:1" ht="9.9499999999999993" customHeight="1" x14ac:dyDescent="0.2">
      <c r="A1464" s="34"/>
    </row>
    <row r="1465" spans="1:1" ht="9.9499999999999993" customHeight="1" x14ac:dyDescent="0.2">
      <c r="A1465" s="34"/>
    </row>
    <row r="1466" spans="1:1" ht="9.9499999999999993" customHeight="1" x14ac:dyDescent="0.2">
      <c r="A1466" s="34"/>
    </row>
    <row r="1467" spans="1:1" ht="9.9499999999999993" customHeight="1" x14ac:dyDescent="0.2">
      <c r="A1467" s="34"/>
    </row>
    <row r="1468" spans="1:1" ht="9.9499999999999993" customHeight="1" x14ac:dyDescent="0.2">
      <c r="A1468" s="34"/>
    </row>
    <row r="1469" spans="1:1" ht="9.9499999999999993" customHeight="1" x14ac:dyDescent="0.2">
      <c r="A1469" s="34"/>
    </row>
    <row r="1470" spans="1:1" ht="9.9499999999999993" customHeight="1" x14ac:dyDescent="0.2">
      <c r="A1470" s="34"/>
    </row>
    <row r="1471" spans="1:1" ht="9.9499999999999993" customHeight="1" x14ac:dyDescent="0.2">
      <c r="A1471" s="34"/>
    </row>
    <row r="1472" spans="1:1" ht="9.9499999999999993" customHeight="1" x14ac:dyDescent="0.2">
      <c r="A1472" s="34"/>
    </row>
    <row r="1473" spans="1:1" ht="9.9499999999999993" customHeight="1" x14ac:dyDescent="0.2">
      <c r="A1473" s="34"/>
    </row>
    <row r="1474" spans="1:1" ht="9.9499999999999993" customHeight="1" x14ac:dyDescent="0.2">
      <c r="A1474" s="34"/>
    </row>
    <row r="1475" spans="1:1" ht="9.9499999999999993" customHeight="1" x14ac:dyDescent="0.2">
      <c r="A1475" s="34"/>
    </row>
    <row r="1476" spans="1:1" ht="9.9499999999999993" customHeight="1" x14ac:dyDescent="0.2">
      <c r="A1476" s="34"/>
    </row>
    <row r="1477" spans="1:1" ht="9.9499999999999993" customHeight="1" x14ac:dyDescent="0.2">
      <c r="A1477" s="34"/>
    </row>
    <row r="1478" spans="1:1" ht="9.9499999999999993" customHeight="1" x14ac:dyDescent="0.2">
      <c r="A1478" s="34"/>
    </row>
    <row r="1479" spans="1:1" ht="9.9499999999999993" customHeight="1" x14ac:dyDescent="0.2">
      <c r="A1479" s="34"/>
    </row>
    <row r="1480" spans="1:1" ht="9.9499999999999993" customHeight="1" x14ac:dyDescent="0.2">
      <c r="A1480" s="34"/>
    </row>
    <row r="1481" spans="1:1" ht="9.9499999999999993" customHeight="1" x14ac:dyDescent="0.2"/>
    <row r="1482" spans="1:1" ht="9.9499999999999993" customHeight="1" x14ac:dyDescent="0.2"/>
    <row r="1483" spans="1:1" ht="9.9499999999999993" customHeight="1" x14ac:dyDescent="0.2"/>
    <row r="1484" spans="1:1" ht="9.9499999999999993" customHeight="1" x14ac:dyDescent="0.2">
      <c r="A1484" s="34"/>
    </row>
    <row r="1485" spans="1:1" ht="9.9499999999999993" customHeight="1" x14ac:dyDescent="0.2"/>
    <row r="1486" spans="1:1" ht="9.9499999999999993" customHeight="1" x14ac:dyDescent="0.2"/>
    <row r="1487" spans="1:1" ht="9.9499999999999993" customHeight="1" x14ac:dyDescent="0.2"/>
    <row r="1488" spans="1:1" ht="9.9499999999999993" customHeight="1" x14ac:dyDescent="0.2"/>
    <row r="1489" spans="1:1" ht="9.9499999999999993" customHeight="1" x14ac:dyDescent="0.2"/>
    <row r="1490" spans="1:1" ht="9.9499999999999993" customHeight="1" x14ac:dyDescent="0.2"/>
    <row r="1491" spans="1:1" ht="9.9499999999999993" customHeight="1" x14ac:dyDescent="0.2"/>
    <row r="1492" spans="1:1" ht="9.9499999999999993" customHeight="1" x14ac:dyDescent="0.2"/>
    <row r="1493" spans="1:1" ht="9.9499999999999993" customHeight="1" x14ac:dyDescent="0.2"/>
    <row r="1494" spans="1:1" ht="9.9499999999999993" customHeight="1" x14ac:dyDescent="0.2">
      <c r="A1494" s="34"/>
    </row>
    <row r="1495" spans="1:1" ht="9.9499999999999993" customHeight="1" x14ac:dyDescent="0.2"/>
    <row r="1496" spans="1:1" ht="9.9499999999999993" customHeight="1" x14ac:dyDescent="0.2"/>
    <row r="1497" spans="1:1" ht="9.9499999999999993" customHeight="1" x14ac:dyDescent="0.2"/>
    <row r="1498" spans="1:1" ht="9.9499999999999993" customHeight="1" x14ac:dyDescent="0.2"/>
    <row r="1499" spans="1:1" ht="9.9499999999999993" customHeight="1" x14ac:dyDescent="0.2"/>
    <row r="1500" spans="1:1" ht="9.9499999999999993" customHeight="1" x14ac:dyDescent="0.2">
      <c r="A1500" s="34"/>
    </row>
    <row r="1501" spans="1:1" ht="9.9499999999999993" customHeight="1" x14ac:dyDescent="0.2"/>
    <row r="1502" spans="1:1" ht="9.9499999999999993" customHeight="1" x14ac:dyDescent="0.2"/>
    <row r="1503" spans="1:1" ht="9.9499999999999993" customHeight="1" x14ac:dyDescent="0.2">
      <c r="A1503" s="34"/>
    </row>
    <row r="1504" spans="1:1" ht="9.9499999999999993" customHeight="1" x14ac:dyDescent="0.2">
      <c r="A1504" s="34"/>
    </row>
    <row r="1505" spans="1:1" ht="9.9499999999999993" customHeight="1" x14ac:dyDescent="0.2"/>
    <row r="1506" spans="1:1" ht="9.9499999999999993" customHeight="1" x14ac:dyDescent="0.2"/>
    <row r="1507" spans="1:1" ht="9.9499999999999993" customHeight="1" x14ac:dyDescent="0.2">
      <c r="A1507" s="34"/>
    </row>
    <row r="1508" spans="1:1" ht="9.9499999999999993" customHeight="1" x14ac:dyDescent="0.2"/>
    <row r="1509" spans="1:1" ht="9.9499999999999993" customHeight="1" x14ac:dyDescent="0.2">
      <c r="A1509" s="34"/>
    </row>
    <row r="1510" spans="1:1" ht="9.9499999999999993" customHeight="1" x14ac:dyDescent="0.2">
      <c r="A1510" s="34"/>
    </row>
    <row r="1511" spans="1:1" ht="9.9499999999999993" customHeight="1" x14ac:dyDescent="0.2">
      <c r="A1511" s="34"/>
    </row>
    <row r="1512" spans="1:1" ht="9.9499999999999993" customHeight="1" x14ac:dyDescent="0.2"/>
    <row r="1513" spans="1:1" ht="9.9499999999999993" customHeight="1" x14ac:dyDescent="0.2"/>
    <row r="1514" spans="1:1" ht="9.9499999999999993" customHeight="1" x14ac:dyDescent="0.2"/>
    <row r="1515" spans="1:1" ht="9.9499999999999993" customHeight="1" x14ac:dyDescent="0.2"/>
    <row r="1516" spans="1:1" ht="9.9499999999999993" customHeight="1" x14ac:dyDescent="0.2"/>
    <row r="1517" spans="1:1" ht="9.9499999999999993" customHeight="1" x14ac:dyDescent="0.2"/>
    <row r="1518" spans="1:1" ht="9.9499999999999993" customHeight="1" x14ac:dyDescent="0.2"/>
    <row r="1519" spans="1:1" ht="9.9499999999999993" customHeight="1" x14ac:dyDescent="0.2"/>
    <row r="1520" spans="1:1" ht="9.9499999999999993" customHeight="1" x14ac:dyDescent="0.2"/>
    <row r="1521" ht="9.9499999999999993" customHeight="1" x14ac:dyDescent="0.2"/>
    <row r="1522" ht="9.9499999999999993" customHeight="1" x14ac:dyDescent="0.2"/>
    <row r="1523" ht="9.9499999999999993" customHeight="1" x14ac:dyDescent="0.2"/>
    <row r="1524" ht="9.9499999999999993" customHeight="1" x14ac:dyDescent="0.2"/>
    <row r="1525" ht="9.9499999999999993" customHeight="1" x14ac:dyDescent="0.2"/>
    <row r="1526" ht="9.9499999999999993" customHeight="1" x14ac:dyDescent="0.2"/>
    <row r="1527" ht="9.9499999999999993" customHeight="1" x14ac:dyDescent="0.2"/>
    <row r="1528" ht="9.9499999999999993" customHeight="1" x14ac:dyDescent="0.2"/>
    <row r="1529" ht="9.9499999999999993" customHeight="1" x14ac:dyDescent="0.2"/>
    <row r="1530" ht="9.9499999999999993" customHeight="1" x14ac:dyDescent="0.2"/>
    <row r="1531" ht="9.9499999999999993" customHeight="1" x14ac:dyDescent="0.2"/>
    <row r="1532" ht="9.9499999999999993" customHeight="1" x14ac:dyDescent="0.2"/>
    <row r="1533" ht="9.9499999999999993" customHeight="1" x14ac:dyDescent="0.2"/>
    <row r="1534" ht="9.9499999999999993" customHeight="1" x14ac:dyDescent="0.2"/>
    <row r="1535" ht="9.9499999999999993" customHeight="1" x14ac:dyDescent="0.2"/>
    <row r="1536" ht="9.9499999999999993" customHeight="1" x14ac:dyDescent="0.2"/>
    <row r="1537" ht="9.9499999999999993" customHeight="1" x14ac:dyDescent="0.2"/>
    <row r="1538" ht="9.9499999999999993" customHeight="1" x14ac:dyDescent="0.2"/>
    <row r="1539" ht="9.9499999999999993" customHeight="1" x14ac:dyDescent="0.2"/>
    <row r="1540" ht="9.9499999999999993" customHeight="1" x14ac:dyDescent="0.2"/>
    <row r="1541" ht="9.9499999999999993" customHeight="1" x14ac:dyDescent="0.2"/>
    <row r="1542" ht="9.9499999999999993" customHeight="1" x14ac:dyDescent="0.2"/>
    <row r="1543" ht="9.9499999999999993" customHeight="1" x14ac:dyDescent="0.2"/>
    <row r="1544" ht="9.9499999999999993" customHeight="1" x14ac:dyDescent="0.2"/>
    <row r="1545" ht="9.9499999999999993" customHeight="1" x14ac:dyDescent="0.2"/>
    <row r="1546" ht="9.9499999999999993" customHeight="1" x14ac:dyDescent="0.2"/>
    <row r="1547" ht="9.9499999999999993" customHeight="1" x14ac:dyDescent="0.2"/>
    <row r="1548" ht="9.9499999999999993" customHeight="1" x14ac:dyDescent="0.2"/>
    <row r="1549" ht="9.9499999999999993" customHeight="1" x14ac:dyDescent="0.2"/>
    <row r="1550" ht="9.9499999999999993" customHeight="1" x14ac:dyDescent="0.2"/>
    <row r="1551" ht="9.9499999999999993" customHeight="1" x14ac:dyDescent="0.2"/>
    <row r="1552" ht="9.9499999999999993" customHeight="1" x14ac:dyDescent="0.2"/>
    <row r="1553" ht="9.9499999999999993" customHeight="1" x14ac:dyDescent="0.2"/>
    <row r="1554" ht="9.9499999999999993" customHeight="1" x14ac:dyDescent="0.2"/>
    <row r="1555" ht="9.9499999999999993" customHeight="1" x14ac:dyDescent="0.2"/>
    <row r="1556" ht="9.9499999999999993" customHeight="1" x14ac:dyDescent="0.2"/>
    <row r="1557" ht="9.9499999999999993" customHeight="1" x14ac:dyDescent="0.2"/>
    <row r="1558" ht="9.9499999999999993" customHeight="1" x14ac:dyDescent="0.2"/>
    <row r="1559" ht="9.9499999999999993" customHeight="1" x14ac:dyDescent="0.2"/>
    <row r="1560" ht="9.9499999999999993" customHeight="1" x14ac:dyDescent="0.2"/>
    <row r="1561" ht="9.9499999999999993" customHeight="1" x14ac:dyDescent="0.2"/>
    <row r="1562" ht="9.9499999999999993" customHeight="1" x14ac:dyDescent="0.2"/>
    <row r="1563" ht="9.9499999999999993" customHeight="1" x14ac:dyDescent="0.2"/>
    <row r="1564" ht="9.9499999999999993" customHeight="1" x14ac:dyDescent="0.2"/>
    <row r="1565" ht="9.9499999999999993" customHeight="1" x14ac:dyDescent="0.2"/>
    <row r="1566" ht="9.9499999999999993" customHeight="1" x14ac:dyDescent="0.2"/>
    <row r="1567" ht="9.9499999999999993" customHeight="1" x14ac:dyDescent="0.2"/>
    <row r="1568" ht="9.9499999999999993" customHeight="1" x14ac:dyDescent="0.2"/>
    <row r="1569" ht="9.9499999999999993" customHeight="1" x14ac:dyDescent="0.2"/>
    <row r="1570" ht="9.9499999999999993" customHeight="1" x14ac:dyDescent="0.2"/>
    <row r="1571" ht="9.9499999999999993" customHeight="1" x14ac:dyDescent="0.2"/>
    <row r="1572" ht="9.9499999999999993" customHeight="1" x14ac:dyDescent="0.2"/>
    <row r="1573" ht="9.9499999999999993" customHeight="1" x14ac:dyDescent="0.2"/>
    <row r="1574" ht="9.9499999999999993" customHeight="1" x14ac:dyDescent="0.2"/>
    <row r="1575" ht="9.9499999999999993" customHeight="1" x14ac:dyDescent="0.2"/>
    <row r="1576" ht="9.9499999999999993" customHeight="1" x14ac:dyDescent="0.2"/>
    <row r="1577" ht="9.9499999999999993" customHeight="1" x14ac:dyDescent="0.2"/>
    <row r="1578" ht="9.9499999999999993" customHeight="1" x14ac:dyDescent="0.2"/>
    <row r="1579" ht="9.9499999999999993" customHeight="1" x14ac:dyDescent="0.2"/>
    <row r="1580" ht="9.9499999999999993" customHeight="1" x14ac:dyDescent="0.2"/>
    <row r="1581" ht="9.9499999999999993" customHeight="1" x14ac:dyDescent="0.2"/>
    <row r="1582" ht="9.9499999999999993" customHeight="1" x14ac:dyDescent="0.2"/>
    <row r="1583" ht="9.9499999999999993" customHeight="1" x14ac:dyDescent="0.2"/>
    <row r="1584" ht="9.9499999999999993" customHeight="1" x14ac:dyDescent="0.2"/>
    <row r="1585" ht="9.9499999999999993" customHeight="1" x14ac:dyDescent="0.2"/>
    <row r="1586" ht="9.9499999999999993" customHeight="1" x14ac:dyDescent="0.2"/>
    <row r="1587" ht="9.9499999999999993" customHeight="1" x14ac:dyDescent="0.2"/>
    <row r="1588" ht="9.9499999999999993" customHeight="1" x14ac:dyDescent="0.2"/>
    <row r="1589" ht="9.9499999999999993" customHeight="1" x14ac:dyDescent="0.2"/>
    <row r="1590" ht="9.9499999999999993" customHeight="1" x14ac:dyDescent="0.2"/>
    <row r="1591" ht="9.9499999999999993" customHeight="1" x14ac:dyDescent="0.2"/>
    <row r="1592" ht="9.9499999999999993" customHeight="1" x14ac:dyDescent="0.2"/>
    <row r="1593" ht="9.9499999999999993" customHeight="1" x14ac:dyDescent="0.2"/>
    <row r="1594" ht="9.9499999999999993" customHeight="1" x14ac:dyDescent="0.2"/>
    <row r="1595" ht="9.9499999999999993" customHeight="1" x14ac:dyDescent="0.2"/>
    <row r="1596" ht="9.9499999999999993" customHeight="1" x14ac:dyDescent="0.2"/>
    <row r="1597" ht="9.9499999999999993" customHeight="1" x14ac:dyDescent="0.2"/>
    <row r="1598" ht="9.9499999999999993" customHeight="1" x14ac:dyDescent="0.2"/>
    <row r="1599" ht="9.9499999999999993" customHeight="1" x14ac:dyDescent="0.2"/>
    <row r="1600" ht="9.9499999999999993" customHeight="1" x14ac:dyDescent="0.2"/>
    <row r="1601" ht="9.9499999999999993" customHeight="1" x14ac:dyDescent="0.2"/>
    <row r="1602" ht="9.9499999999999993" customHeight="1" x14ac:dyDescent="0.2"/>
    <row r="1603" ht="9.9499999999999993" customHeight="1" x14ac:dyDescent="0.2"/>
    <row r="1604" ht="9.9499999999999993" customHeight="1" x14ac:dyDescent="0.2"/>
    <row r="1605" ht="9.9499999999999993" customHeight="1" x14ac:dyDescent="0.2"/>
    <row r="1606" ht="9.9499999999999993" customHeight="1" x14ac:dyDescent="0.2"/>
    <row r="1607" ht="9.9499999999999993" customHeight="1" x14ac:dyDescent="0.2"/>
    <row r="1608" ht="9.9499999999999993" customHeight="1" x14ac:dyDescent="0.2"/>
    <row r="1609" ht="9.9499999999999993" customHeight="1" x14ac:dyDescent="0.2"/>
    <row r="1610" ht="9.9499999999999993" customHeight="1" x14ac:dyDescent="0.2"/>
    <row r="1611" ht="9.9499999999999993" customHeight="1" x14ac:dyDescent="0.2"/>
    <row r="1612" ht="9.9499999999999993" customHeight="1" x14ac:dyDescent="0.2"/>
    <row r="1613" ht="9.9499999999999993" customHeight="1" x14ac:dyDescent="0.2"/>
    <row r="1614" ht="9.9499999999999993" customHeight="1" x14ac:dyDescent="0.2"/>
    <row r="1615" ht="9.9499999999999993" customHeight="1" x14ac:dyDescent="0.2"/>
    <row r="1616" ht="9.9499999999999993" customHeight="1" x14ac:dyDescent="0.2"/>
    <row r="1617" ht="9.9499999999999993" customHeight="1" x14ac:dyDescent="0.2"/>
    <row r="1618" ht="9.9499999999999993" customHeight="1" x14ac:dyDescent="0.2"/>
    <row r="1619" ht="9.9499999999999993" customHeight="1" x14ac:dyDescent="0.2"/>
    <row r="1620" ht="9.9499999999999993" customHeight="1" x14ac:dyDescent="0.2"/>
    <row r="1621" ht="9.9499999999999993" customHeight="1" x14ac:dyDescent="0.2"/>
    <row r="1622" ht="9.9499999999999993" customHeight="1" x14ac:dyDescent="0.2"/>
    <row r="1623" ht="9.9499999999999993" customHeight="1" x14ac:dyDescent="0.2"/>
    <row r="1624" ht="9.9499999999999993" customHeight="1" x14ac:dyDescent="0.2"/>
    <row r="1625" ht="9.9499999999999993" customHeight="1" x14ac:dyDescent="0.2"/>
    <row r="1626" ht="9.9499999999999993" customHeight="1" x14ac:dyDescent="0.2"/>
    <row r="1627" ht="9.9499999999999993" customHeight="1" x14ac:dyDescent="0.2"/>
    <row r="1628" ht="9.9499999999999993" customHeight="1" x14ac:dyDescent="0.2"/>
    <row r="1629" ht="9.9499999999999993" customHeight="1" x14ac:dyDescent="0.2"/>
    <row r="1630" ht="9.9499999999999993" customHeight="1" x14ac:dyDescent="0.2"/>
    <row r="1631" ht="9.9499999999999993" customHeight="1" x14ac:dyDescent="0.2"/>
    <row r="1632" ht="9.9499999999999993" customHeight="1" x14ac:dyDescent="0.2"/>
    <row r="1633" ht="9.9499999999999993" customHeight="1" x14ac:dyDescent="0.2"/>
    <row r="1634" ht="9.9499999999999993" customHeight="1" x14ac:dyDescent="0.2"/>
    <row r="1635" ht="9.9499999999999993" customHeight="1" x14ac:dyDescent="0.2"/>
    <row r="1636" ht="9.9499999999999993" customHeight="1" x14ac:dyDescent="0.2"/>
    <row r="1637" ht="9.9499999999999993" customHeight="1" x14ac:dyDescent="0.2"/>
    <row r="1638" ht="9.9499999999999993" customHeight="1" x14ac:dyDescent="0.2"/>
    <row r="1639" ht="9.9499999999999993" customHeight="1" x14ac:dyDescent="0.2"/>
    <row r="1640" ht="9.9499999999999993" customHeight="1" x14ac:dyDescent="0.2"/>
    <row r="1641" ht="9.9499999999999993" customHeight="1" x14ac:dyDescent="0.2"/>
    <row r="1642" ht="9.9499999999999993" customHeight="1" x14ac:dyDescent="0.2"/>
    <row r="1643" ht="9.9499999999999993" customHeight="1" x14ac:dyDescent="0.2"/>
    <row r="1644" ht="9.9499999999999993" customHeight="1" x14ac:dyDescent="0.2"/>
    <row r="1645" ht="9.9499999999999993" customHeight="1" x14ac:dyDescent="0.2"/>
    <row r="1646" ht="9.9499999999999993" customHeight="1" x14ac:dyDescent="0.2"/>
    <row r="1647" ht="9.9499999999999993" customHeight="1" x14ac:dyDescent="0.2"/>
    <row r="1648" ht="9.9499999999999993" customHeight="1" x14ac:dyDescent="0.2"/>
    <row r="1649" ht="9.9499999999999993" customHeight="1" x14ac:dyDescent="0.2"/>
    <row r="1650" ht="9.9499999999999993" customHeight="1" x14ac:dyDescent="0.2"/>
    <row r="1651" ht="9.9499999999999993" customHeight="1" x14ac:dyDescent="0.2"/>
    <row r="1652" ht="9.9499999999999993" customHeight="1" x14ac:dyDescent="0.2"/>
    <row r="1653" ht="9.9499999999999993" customHeight="1" x14ac:dyDescent="0.2"/>
    <row r="1654" ht="9.9499999999999993" customHeight="1" x14ac:dyDescent="0.2"/>
    <row r="1655" ht="9.9499999999999993" customHeight="1" x14ac:dyDescent="0.2"/>
    <row r="1656" ht="9.9499999999999993" customHeight="1" x14ac:dyDescent="0.2"/>
    <row r="1657" ht="9.9499999999999993" customHeight="1" x14ac:dyDescent="0.2"/>
    <row r="1658" ht="9.9499999999999993" customHeight="1" x14ac:dyDescent="0.2"/>
    <row r="1659" ht="9.9499999999999993" customHeight="1" x14ac:dyDescent="0.2"/>
    <row r="1660" ht="9.9499999999999993" customHeight="1" x14ac:dyDescent="0.2"/>
    <row r="1661" ht="9.9499999999999993" customHeight="1" x14ac:dyDescent="0.2"/>
    <row r="1662" ht="9.9499999999999993" customHeight="1" x14ac:dyDescent="0.2"/>
    <row r="1663" ht="9.9499999999999993" customHeight="1" x14ac:dyDescent="0.2"/>
    <row r="1664" ht="9.9499999999999993" customHeight="1" x14ac:dyDescent="0.2"/>
    <row r="1665" ht="9.9499999999999993" customHeight="1" x14ac:dyDescent="0.2"/>
    <row r="1666" ht="9.9499999999999993" customHeight="1" x14ac:dyDescent="0.2"/>
    <row r="1667" ht="9.9499999999999993" customHeight="1" x14ac:dyDescent="0.2"/>
    <row r="1668" ht="9.9499999999999993" customHeight="1" x14ac:dyDescent="0.2"/>
    <row r="1669" ht="9.9499999999999993" customHeight="1" x14ac:dyDescent="0.2"/>
    <row r="1670" ht="9.9499999999999993" customHeight="1" x14ac:dyDescent="0.2"/>
    <row r="1671" ht="9.9499999999999993" customHeight="1" x14ac:dyDescent="0.2"/>
    <row r="1672" ht="9.9499999999999993" customHeight="1" x14ac:dyDescent="0.2"/>
    <row r="1673" ht="9.9499999999999993" customHeight="1" x14ac:dyDescent="0.2"/>
    <row r="1674" ht="9.9499999999999993" customHeight="1" x14ac:dyDescent="0.2"/>
    <row r="1675" ht="9.9499999999999993" customHeight="1" x14ac:dyDescent="0.2"/>
    <row r="1676" ht="9.9499999999999993" customHeight="1" x14ac:dyDescent="0.2"/>
    <row r="1677" ht="9.9499999999999993" customHeight="1" x14ac:dyDescent="0.2"/>
    <row r="1678" ht="9.9499999999999993" customHeight="1" x14ac:dyDescent="0.2"/>
    <row r="1679" ht="9.9499999999999993" customHeight="1" x14ac:dyDescent="0.2"/>
    <row r="1680" ht="9.9499999999999993" customHeight="1" x14ac:dyDescent="0.2"/>
    <row r="1681" spans="1:1" s="30" customFormat="1" ht="9.9499999999999993" customHeight="1" x14ac:dyDescent="0.2">
      <c r="A1681" s="29"/>
    </row>
  </sheetData>
  <sheetProtection algorithmName="SHA-512" hashValue="T7yl1qRGWAqidA5VWDn2+MDyJUQObxp/23sTK1BybAI1xu9oB69+WVPlNzGIGDkgyU/3lw3am+yPkbOV0AhUWA==" saltValue="3uvrEQhT+xGmPMLmo5CIIA==" spinCount="100000" sheet="1" objects="1" scenarios="1"/>
  <mergeCells count="6">
    <mergeCell ref="A15:B15"/>
    <mergeCell ref="A1158:C1158"/>
    <mergeCell ref="A1159:C1159"/>
    <mergeCell ref="A2:D2"/>
    <mergeCell ref="A4:D4"/>
    <mergeCell ref="A5:D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&amp;C&amp;"Arial Narrow,Uobičajeno"&amp;11KOMUNALAC POŽEGA d.o.o. - I. REBALANS PLANA INVESTICIJA I INVESTICIJSKOG ODRŽAVANJA 2022.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W43"/>
  <sheetViews>
    <sheetView tabSelected="1" zoomScaleNormal="100" workbookViewId="0">
      <selection activeCell="O16" sqref="O16"/>
    </sheetView>
  </sheetViews>
  <sheetFormatPr defaultRowHeight="12.75" x14ac:dyDescent="0.2"/>
  <cols>
    <col min="1" max="1" width="5.42578125" style="3" customWidth="1"/>
    <col min="2" max="2" width="20.42578125" style="3" customWidth="1"/>
    <col min="3" max="8" width="7.5703125" style="2" customWidth="1"/>
    <col min="9" max="9" width="9.7109375" style="2" customWidth="1"/>
    <col min="10" max="15" width="7.5703125" style="2" customWidth="1"/>
    <col min="16" max="16" width="9.7109375" style="2" customWidth="1"/>
    <col min="17" max="16384" width="9.140625" style="3"/>
  </cols>
  <sheetData>
    <row r="2" spans="1:23" ht="18" x14ac:dyDescent="0.2">
      <c r="A2" s="275" t="s">
        <v>106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</row>
    <row r="3" spans="1:23" ht="18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</row>
    <row r="4" spans="1:23" ht="18" x14ac:dyDescent="0.2">
      <c r="A4" s="275" t="s">
        <v>104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</row>
    <row r="5" spans="1:23" ht="18" x14ac:dyDescent="0.2">
      <c r="A5" s="275" t="s">
        <v>80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</row>
    <row r="6" spans="1:23" x14ac:dyDescent="0.2">
      <c r="A6" s="1"/>
      <c r="B6" s="1"/>
    </row>
    <row r="7" spans="1:23" ht="13.5" thickBot="1" x14ac:dyDescent="0.25"/>
    <row r="8" spans="1:23" ht="21" customHeight="1" thickTop="1" thickBot="1" x14ac:dyDescent="0.25">
      <c r="A8" s="280" t="s">
        <v>24</v>
      </c>
      <c r="B8" s="282" t="s">
        <v>9</v>
      </c>
      <c r="C8" s="269" t="s">
        <v>19</v>
      </c>
      <c r="D8" s="270"/>
      <c r="E8" s="270"/>
      <c r="F8" s="270"/>
      <c r="G8" s="270"/>
      <c r="H8" s="270"/>
      <c r="I8" s="271"/>
      <c r="J8" s="269" t="s">
        <v>109</v>
      </c>
      <c r="K8" s="270"/>
      <c r="L8" s="270"/>
      <c r="M8" s="270"/>
      <c r="N8" s="270"/>
      <c r="O8" s="270"/>
      <c r="P8" s="271"/>
    </row>
    <row r="9" spans="1:23" ht="24.75" customHeight="1" thickTop="1" thickBot="1" x14ac:dyDescent="0.25">
      <c r="A9" s="281"/>
      <c r="B9" s="283"/>
      <c r="C9" s="56" t="s">
        <v>12</v>
      </c>
      <c r="D9" s="53">
        <v>2</v>
      </c>
      <c r="E9" s="53" t="s">
        <v>0</v>
      </c>
      <c r="F9" s="53" t="s">
        <v>1</v>
      </c>
      <c r="G9" s="53" t="s">
        <v>2</v>
      </c>
      <c r="H9" s="53" t="s">
        <v>3</v>
      </c>
      <c r="I9" s="46" t="s">
        <v>11</v>
      </c>
      <c r="J9" s="56" t="s">
        <v>12</v>
      </c>
      <c r="K9" s="53">
        <v>2</v>
      </c>
      <c r="L9" s="53" t="s">
        <v>0</v>
      </c>
      <c r="M9" s="53" t="s">
        <v>1</v>
      </c>
      <c r="N9" s="53" t="s">
        <v>2</v>
      </c>
      <c r="O9" s="53" t="s">
        <v>3</v>
      </c>
      <c r="P9" s="46" t="s">
        <v>11</v>
      </c>
      <c r="Q9" s="4"/>
      <c r="R9" s="4"/>
      <c r="S9" s="4"/>
      <c r="T9" s="4"/>
      <c r="U9" s="4"/>
      <c r="V9" s="4"/>
      <c r="W9" s="4"/>
    </row>
    <row r="10" spans="1:23" ht="27.75" customHeight="1" thickTop="1" x14ac:dyDescent="0.2">
      <c r="A10" s="182" t="s">
        <v>12</v>
      </c>
      <c r="B10" s="184" t="s">
        <v>27</v>
      </c>
      <c r="C10" s="155"/>
      <c r="D10" s="156"/>
      <c r="E10" s="157">
        <f>'3. GRIJANJE STAMBENIH ZGRADA'!C9</f>
        <v>490000</v>
      </c>
      <c r="F10" s="157">
        <f>'4. SLUŽBA NAPLATE PARKIRANJA'!C11</f>
        <v>50000</v>
      </c>
      <c r="G10" s="157">
        <f>'5. TRŽNICA'!C10</f>
        <v>70000</v>
      </c>
      <c r="H10" s="158">
        <f>'6. OBJEKTI ZAJEDNIČKIH POTREBA'!C12</f>
        <v>50000</v>
      </c>
      <c r="I10" s="159">
        <f t="shared" ref="I10:I15" si="0">SUM(C10:H10)</f>
        <v>660000</v>
      </c>
      <c r="J10" s="155"/>
      <c r="K10" s="156"/>
      <c r="L10" s="157">
        <f>'3. GRIJANJE STAMBENIH ZGRADA'!D9</f>
        <v>490000</v>
      </c>
      <c r="M10" s="157">
        <f>'4. SLUŽBA NAPLATE PARKIRANJA'!D11</f>
        <v>50000</v>
      </c>
      <c r="N10" s="157">
        <f>'5. TRŽNICA'!D10</f>
        <v>70000</v>
      </c>
      <c r="O10" s="158">
        <f>'6. OBJEKTI ZAJEDNIČKIH POTREBA'!D12</f>
        <v>50000</v>
      </c>
      <c r="P10" s="159">
        <f t="shared" ref="P10:P15" si="1">SUM(J10:O10)</f>
        <v>660000</v>
      </c>
    </row>
    <row r="11" spans="1:23" ht="27.75" customHeight="1" x14ac:dyDescent="0.2">
      <c r="A11" s="183" t="s">
        <v>13</v>
      </c>
      <c r="B11" s="184" t="s">
        <v>18</v>
      </c>
      <c r="C11" s="128"/>
      <c r="D11" s="17">
        <f>'2. GROBLJA GRADA POŽEGE'!C17</f>
        <v>250000</v>
      </c>
      <c r="E11" s="17"/>
      <c r="F11" s="17"/>
      <c r="G11" s="17"/>
      <c r="H11" s="54"/>
      <c r="I11" s="47">
        <f t="shared" si="0"/>
        <v>250000</v>
      </c>
      <c r="J11" s="128"/>
      <c r="K11" s="17">
        <f>'2. GROBLJA GRADA POŽEGE'!D17</f>
        <v>425000</v>
      </c>
      <c r="L11" s="17"/>
      <c r="M11" s="17"/>
      <c r="N11" s="17"/>
      <c r="O11" s="54"/>
      <c r="P11" s="47">
        <f t="shared" si="1"/>
        <v>425000</v>
      </c>
    </row>
    <row r="12" spans="1:23" ht="27.75" customHeight="1" x14ac:dyDescent="0.2">
      <c r="A12" s="183" t="s">
        <v>0</v>
      </c>
      <c r="B12" s="184" t="s">
        <v>28</v>
      </c>
      <c r="C12" s="128">
        <f>'1. GOSPODARENJE OTPADOM'!C15</f>
        <v>4002000</v>
      </c>
      <c r="D12" s="21"/>
      <c r="E12" s="17"/>
      <c r="F12" s="17"/>
      <c r="G12" s="17"/>
      <c r="H12" s="54"/>
      <c r="I12" s="47">
        <f t="shared" si="0"/>
        <v>4002000</v>
      </c>
      <c r="J12" s="128">
        <f>'1. GOSPODARENJE OTPADOM'!D15</f>
        <v>4092000</v>
      </c>
      <c r="K12" s="21"/>
      <c r="L12" s="17"/>
      <c r="M12" s="17"/>
      <c r="N12" s="17"/>
      <c r="O12" s="54"/>
      <c r="P12" s="47">
        <f t="shared" si="1"/>
        <v>4092000</v>
      </c>
    </row>
    <row r="13" spans="1:23" ht="27.75" customHeight="1" x14ac:dyDescent="0.2">
      <c r="A13" s="183" t="s">
        <v>1</v>
      </c>
      <c r="B13" s="184" t="s">
        <v>26</v>
      </c>
      <c r="C13" s="128">
        <f>'1. GOSPODARENJE OTPADOM'!C16</f>
        <v>1000000</v>
      </c>
      <c r="D13" s="17">
        <f>'2. GROBLJA GRADA POŽEGE'!C18</f>
        <v>150000</v>
      </c>
      <c r="E13" s="17"/>
      <c r="F13" s="17"/>
      <c r="G13" s="17"/>
      <c r="H13" s="54"/>
      <c r="I13" s="47">
        <f t="shared" si="0"/>
        <v>1150000</v>
      </c>
      <c r="J13" s="128">
        <f>'1. GOSPODARENJE OTPADOM'!D16</f>
        <v>1000000</v>
      </c>
      <c r="K13" s="17">
        <f>'2. GROBLJA GRADA POŽEGE'!D18</f>
        <v>150000</v>
      </c>
      <c r="L13" s="17"/>
      <c r="M13" s="17"/>
      <c r="N13" s="17"/>
      <c r="O13" s="54"/>
      <c r="P13" s="47">
        <f t="shared" si="1"/>
        <v>1150000</v>
      </c>
    </row>
    <row r="14" spans="1:23" ht="27.75" customHeight="1" x14ac:dyDescent="0.2">
      <c r="A14" s="183" t="s">
        <v>81</v>
      </c>
      <c r="B14" s="184" t="s">
        <v>53</v>
      </c>
      <c r="C14" s="128">
        <f>'1. GOSPODARENJE OTPADOM'!C17</f>
        <v>18000</v>
      </c>
      <c r="D14" s="21"/>
      <c r="E14" s="17"/>
      <c r="F14" s="17"/>
      <c r="G14" s="17"/>
      <c r="H14" s="54"/>
      <c r="I14" s="47">
        <f t="shared" si="0"/>
        <v>18000</v>
      </c>
      <c r="J14" s="128">
        <f>'1. GOSPODARENJE OTPADOM'!D17</f>
        <v>18000</v>
      </c>
      <c r="K14" s="21"/>
      <c r="L14" s="17"/>
      <c r="M14" s="17"/>
      <c r="N14" s="17"/>
      <c r="O14" s="54"/>
      <c r="P14" s="47">
        <f t="shared" si="1"/>
        <v>18000</v>
      </c>
    </row>
    <row r="15" spans="1:23" ht="27.75" customHeight="1" x14ac:dyDescent="0.2">
      <c r="A15" s="183" t="s">
        <v>3</v>
      </c>
      <c r="B15" s="184" t="s">
        <v>52</v>
      </c>
      <c r="C15" s="128">
        <f>'1. GOSPODARENJE OTPADOM'!C18</f>
        <v>3050000</v>
      </c>
      <c r="D15" s="21"/>
      <c r="E15" s="17"/>
      <c r="F15" s="17"/>
      <c r="G15" s="17"/>
      <c r="H15" s="54"/>
      <c r="I15" s="47">
        <f t="shared" si="0"/>
        <v>3050000</v>
      </c>
      <c r="J15" s="128">
        <f>'1. GOSPODARENJE OTPADOM'!D18</f>
        <v>3050000</v>
      </c>
      <c r="K15" s="21"/>
      <c r="L15" s="17"/>
      <c r="M15" s="17"/>
      <c r="N15" s="17"/>
      <c r="O15" s="54"/>
      <c r="P15" s="47">
        <f t="shared" si="1"/>
        <v>3050000</v>
      </c>
    </row>
    <row r="16" spans="1:23" ht="27.75" customHeight="1" x14ac:dyDescent="0.2">
      <c r="A16" s="166" t="s">
        <v>20</v>
      </c>
      <c r="B16" s="185" t="s">
        <v>90</v>
      </c>
      <c r="C16" s="167"/>
      <c r="D16" s="168"/>
      <c r="E16" s="169"/>
      <c r="F16" s="169"/>
      <c r="G16" s="169"/>
      <c r="H16" s="170">
        <f>'6. OBJEKTI ZAJEDNIČKIH POTREBA'!C13</f>
        <v>1430000</v>
      </c>
      <c r="I16" s="171">
        <f>SUM(C16:H16)</f>
        <v>1430000</v>
      </c>
      <c r="J16" s="167"/>
      <c r="K16" s="168"/>
      <c r="L16" s="169"/>
      <c r="M16" s="169"/>
      <c r="N16" s="169"/>
      <c r="O16" s="170">
        <f>'6. OBJEKTI ZAJEDNIČKIH POTREBA'!D13</f>
        <v>1430000</v>
      </c>
      <c r="P16" s="171">
        <f>SUM(J16:O16)</f>
        <v>1430000</v>
      </c>
    </row>
    <row r="17" spans="1:16" ht="20.25" customHeight="1" thickBot="1" x14ac:dyDescent="0.25">
      <c r="A17" s="276" t="s">
        <v>4</v>
      </c>
      <c r="B17" s="277"/>
      <c r="C17" s="55">
        <f t="shared" ref="C17:G17" si="2">SUM(C10:C15)</f>
        <v>8070000</v>
      </c>
      <c r="D17" s="58">
        <f t="shared" si="2"/>
        <v>400000</v>
      </c>
      <c r="E17" s="58">
        <f t="shared" si="2"/>
        <v>490000</v>
      </c>
      <c r="F17" s="58">
        <f t="shared" si="2"/>
        <v>50000</v>
      </c>
      <c r="G17" s="58">
        <f t="shared" si="2"/>
        <v>70000</v>
      </c>
      <c r="H17" s="59">
        <f>SUM(H10:H16)</f>
        <v>1480000</v>
      </c>
      <c r="I17" s="48">
        <f>SUM(I10:I16)</f>
        <v>10560000</v>
      </c>
      <c r="J17" s="55">
        <f t="shared" ref="J17:N17" si="3">SUM(J10:J15)</f>
        <v>8160000</v>
      </c>
      <c r="K17" s="58">
        <f t="shared" si="3"/>
        <v>575000</v>
      </c>
      <c r="L17" s="58">
        <f t="shared" si="3"/>
        <v>490000</v>
      </c>
      <c r="M17" s="58">
        <f t="shared" si="3"/>
        <v>50000</v>
      </c>
      <c r="N17" s="58">
        <f t="shared" si="3"/>
        <v>70000</v>
      </c>
      <c r="O17" s="59">
        <f>SUM(O10:O16)</f>
        <v>1480000</v>
      </c>
      <c r="P17" s="48">
        <f>SUM(P10:P16)</f>
        <v>10825000</v>
      </c>
    </row>
    <row r="18" spans="1:16" ht="24.75" customHeight="1" thickTop="1" thickBot="1" x14ac:dyDescent="0.25">
      <c r="A18" s="278" t="s">
        <v>10</v>
      </c>
      <c r="B18" s="279"/>
      <c r="C18" s="49"/>
      <c r="D18" s="49"/>
      <c r="E18" s="49"/>
      <c r="F18" s="49"/>
      <c r="G18" s="49"/>
      <c r="H18" s="272">
        <f>I17</f>
        <v>10560000</v>
      </c>
      <c r="I18" s="273"/>
      <c r="J18" s="49"/>
      <c r="K18" s="49"/>
      <c r="L18" s="49"/>
      <c r="M18" s="49"/>
      <c r="N18" s="49"/>
      <c r="O18" s="272">
        <f>P17</f>
        <v>10825000</v>
      </c>
      <c r="P18" s="273"/>
    </row>
    <row r="19" spans="1:16" ht="13.5" thickTop="1" x14ac:dyDescent="0.2"/>
    <row r="21" spans="1:16" ht="11.25" customHeight="1" x14ac:dyDescent="0.2"/>
    <row r="22" spans="1:16" ht="16.5" x14ac:dyDescent="0.3">
      <c r="A22" s="108" t="s">
        <v>107</v>
      </c>
      <c r="G22" s="274"/>
      <c r="H22" s="274"/>
      <c r="I22" s="274"/>
      <c r="N22" s="274" t="s">
        <v>33</v>
      </c>
      <c r="O22" s="274"/>
      <c r="P22" s="274"/>
    </row>
    <row r="23" spans="1:16" ht="11.25" customHeight="1" x14ac:dyDescent="0.3">
      <c r="G23" s="77"/>
      <c r="N23" s="77"/>
    </row>
    <row r="24" spans="1:16" ht="16.5" x14ac:dyDescent="0.3">
      <c r="G24" s="274"/>
      <c r="H24" s="274"/>
      <c r="I24" s="274"/>
      <c r="N24" s="274" t="s">
        <v>91</v>
      </c>
      <c r="O24" s="274"/>
      <c r="P24" s="274"/>
    </row>
    <row r="30" spans="1:16" s="2" customFormat="1" x14ac:dyDescent="0.2"/>
    <row r="40" s="2" customFormat="1" x14ac:dyDescent="0.2"/>
    <row r="43" s="2" customFormat="1" x14ac:dyDescent="0.2"/>
  </sheetData>
  <sheetProtection algorithmName="SHA-512" hashValue="tvBbFjegLOU7aoUST4C1KK4h5qbbpJG1HezWHiFcZs9xyb6Sd04xHMG4ONw2T5zftVPJ35tvLzj74H9EODqpcA==" saltValue="bJZqBq0chxmVgohKR0tjig==" spinCount="100000" sheet="1" objects="1" scenarios="1"/>
  <mergeCells count="15">
    <mergeCell ref="J8:P8"/>
    <mergeCell ref="O18:P18"/>
    <mergeCell ref="N22:P22"/>
    <mergeCell ref="N24:P24"/>
    <mergeCell ref="A2:P2"/>
    <mergeCell ref="A4:P4"/>
    <mergeCell ref="A5:P5"/>
    <mergeCell ref="G22:I22"/>
    <mergeCell ref="G24:I24"/>
    <mergeCell ref="C8:I8"/>
    <mergeCell ref="A17:B17"/>
    <mergeCell ref="A18:B18"/>
    <mergeCell ref="H18:I18"/>
    <mergeCell ref="A8:A9"/>
    <mergeCell ref="B8:B9"/>
  </mergeCells>
  <pageMargins left="0.70866141732283472" right="0.51181102362204722" top="0.74803149606299213" bottom="0.74803149606299213" header="0.31496062992125984" footer="0.31496062992125984"/>
  <pageSetup paperSize="9" orientation="landscape" r:id="rId1"/>
  <headerFooter>
    <oddHeader>&amp;C&amp;"Arial Narrow,Uobičajeno"&amp;11KOMUNALAC POŽEGA d.o.o. - I. REBALANS PLANA INVESTICIJA I INVESTICIJSKOG ODRŽAVANJA 2022.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NASLOVNA</vt:lpstr>
      <vt:lpstr>1. GOSPODARENJE OTPADOM</vt:lpstr>
      <vt:lpstr>2. GROBLJA GRADA POŽEGE</vt:lpstr>
      <vt:lpstr>3. GRIJANJE STAMBENIH ZGRADA</vt:lpstr>
      <vt:lpstr>4. SLUŽBA NAPLATE PARKIRANJA</vt:lpstr>
      <vt:lpstr>5. TRŽNICA</vt:lpstr>
      <vt:lpstr>6. OBJEKTI ZAJEDNIČKIH POTREBA</vt:lpstr>
      <vt:lpstr>REKAPITULACIJA</vt:lpstr>
      <vt:lpstr>IZVORI FINANCIRANJA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TEKIJA</dc:creator>
  <cp:lastModifiedBy>Jasna Relić</cp:lastModifiedBy>
  <cp:lastPrinted>2022-03-01T10:54:18Z</cp:lastPrinted>
  <dcterms:created xsi:type="dcterms:W3CDTF">1998-03-23T19:37:02Z</dcterms:created>
  <dcterms:modified xsi:type="dcterms:W3CDTF">2024-04-02T06:09:45Z</dcterms:modified>
</cp:coreProperties>
</file>